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<sst xmlns="http://schemas.openxmlformats.org/spreadsheetml/2006/main" count="252" uniqueCount="236">
  <si>
    <t>附件1</t>
  </si>
  <si>
    <t>2024年中央财政衔接推进乡村振兴（以工代赈任务）补助资金
安排情况表</t>
  </si>
  <si>
    <t>[制表]农业处</t>
  </si>
  <si>
    <t xml:space="preserve"> 单位：万元</t>
  </si>
  <si>
    <t>单位编码</t>
  </si>
  <si>
    <t>单   位</t>
  </si>
  <si>
    <t>中央资金分配金额</t>
  </si>
  <si>
    <t>省级资金
分配金额</t>
  </si>
  <si>
    <t>市级应配套金额</t>
  </si>
  <si>
    <t>备 注</t>
  </si>
  <si>
    <t xml:space="preserve">      合      计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</si>
  <si>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</si>
  <si>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</si>
  <si>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</si>
  <si>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</si>
  <si>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</si>
  <si>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</si>
  <si>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</si>
  <si>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</si>
  <si>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</si>
  <si>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</si>
  <si>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</si>
  <si>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</si>
  <si>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</si>
  <si>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</si>
  <si>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</si>
  <si>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</si>
  <si>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</si>
  <si>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</si>
  <si>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</si>
  <si>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</si>
  <si>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</si>
  <si>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</si>
  <si>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</si>
  <si>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</si>
  <si>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</si>
  <si>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</si>
  <si>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</si>
  <si>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</si>
  <si>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</si>
  <si>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</si>
  <si>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</si>
  <si>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</si>
  <si>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</si>
  <si>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</si>
  <si>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</si>
  <si>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</si>
  <si>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</si>
  <si>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</si>
  <si>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</si>
  <si>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</si>
  <si>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</si>
  <si>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</si>
  <si>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</si>
  <si>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</si>
  <si>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</si>
  <si>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</si>
  <si>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</si>
  <si>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</si>
  <si>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</si>
  <si>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</si>
  <si>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</si>
  <si>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</si>
  <si>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</si>
  <si>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</si>
  <si>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</si>
  <si>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</si>
  <si>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</si>
  <si>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</si>
  <si>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</si>
  <si>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</si>
  <si>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</si>
  <si>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</si>
  <si>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</si>
  <si>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</si>
  <si>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</si>
  <si>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</si>
  <si>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</si>
  <si>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</si>
  <si>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</si>
  <si>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</si>
  <si>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</si>
  <si>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</si>
  <si>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</si>
  <si>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</si>
  <si>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</si>
  <si>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</si>
  <si>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</si>
  <si>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</si>
  <si>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</si>
  <si>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</si>
  <si>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</si>
  <si>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</si>
  <si>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</si>
  <si>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</si>
  <si>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</si>
  <si>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</si>
  <si>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</si>
  <si>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</si>
  <si>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</si>
  <si>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</si>
  <si>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</si>
  <si>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</si>
  <si>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</si>
  <si>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</si>
  <si>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</si>
  <si>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</si>
  <si>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</si>
  <si>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</si>
  <si>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</si>
  <si>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</si>
  <si>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</si>
  <si>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</si>
  <si>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</si>
  <si>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</si>
  <si>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</si>
  <si>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</si>
  <si>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</si>
  <si>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</si>
  <si>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</si>
  <si>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</si>
  <si>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</si>
  <si>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</si>
  <si>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</si>
  <si>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</si>
  <si>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</si>
  <si>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</si>
  <si>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</si>
  <si>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</si>
  <si>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</si>
  <si>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</si>
  <si>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</si>
  <si>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</si>
  <si>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</si>
  <si>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</si>
  <si>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</si>
  <si>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</si>
  <si>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</si>
  <si>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</si>
  <si>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</si>
  <si>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</si>
  <si>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</si>
  <si>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</si>
  <si>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</si>
  <si>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</si>
  <si>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</si>
  <si>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</si>
  <si>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</si>
  <si>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</si>
  <si>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</si>
  <si>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</si>
  <si>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</si>
  <si>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</si>
  <si>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</si>
  <si>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</si>
  <si>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</si>
  <si>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</si>
  <si>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</si>
  <si>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</si>
  <si>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</si>
  <si>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</si>
  <si>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</si>
  <si>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</si>
  <si>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</si>
  <si>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</si>
  <si>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</si>
  <si>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</si>
  <si>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</si>
  <si>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</si>
  <si>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</si>
  <si>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</si>
  <si>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</si>
  <si>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</si>
  <si>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</si>
  <si>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</si>
  <si>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</si>
  <si>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</si>
  <si>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</si>
  <si>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</si>
  <si>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</si>
  <si>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</si>
  <si>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</si>
  <si>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</si>
  <si>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</si>
  <si>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</si>
  <si>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</si>
  <si>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</si>
  <si>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</si>
  <si>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</si>
  <si>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</si>
  <si>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</si>
  <si>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</si>
  <si>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</si>
  <si>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</si>
  <si>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</si>
  <si>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</si>
  <si>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</si>
  <si>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</si>
  <si>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</si>
  <si>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</si>
  <si>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</si>
  <si>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</si>
  <si>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</si>
  <si>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</si>
  <si>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</si>
  <si>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</si>
  <si>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</si>
  <si>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</si>
  <si>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</si>
  <si>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</si>
  <si>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</si>
  <si>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</si>
  <si>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</si>
  <si>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</si>
  <si>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</si>
  <si>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</si>
  <si>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</si>
  <si>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</si>
  <si>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</si>
  <si>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</si>
  <si>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</si>
  <si>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</si>
  <si>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</si>
  <si>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</si>
  <si>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</si>
  <si>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</si>
  <si>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</si>
  <si>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</si>
  <si>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</si>
  <si>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</si>
  <si>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</si>
  <si>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</si>
  <si>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</si>
  <si>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</si>
  <si>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</si>
  <si>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 xml:space="preserve">    贵安新区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</si>
</sst>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right" wrapText="1"/>
    </xf>
    <xf numFmtId="176" fontId="5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>
      <alignment horizontal="right" wrapText="1"/>
    </xf>
    <xf numFmtId="176" fontId="5" fillId="3" borderId="1" xfId="0" applyNumberFormat="1" applyFont="1" applyFill="1" applyBorder="1" applyAlignment="1">
      <alignment wrapText="1"/>
    </xf>
    <xf numFmtId="49" fontId="1" fillId="4" borderId="2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right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1" fillId="4" borderId="3" xfId="0" applyNumberFormat="1" applyFont="1" applyFill="1" applyBorder="1" applyAlignment="1">
      <alignment horizontal="left"/>
    </xf>
    <xf numFmtId="49" fontId="1" fillId="4" borderId="4" xfId="0" applyNumberFormat="1" applyFont="1" applyFill="1" applyBorder="1" applyAlignment="1">
      <alignment horizontal="left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6"/>
  <sheetViews>
    <sheetView tabSelected="1" topLeftCell="B1" workbookViewId="0">
      <pane ySplit="4" topLeftCell="A131" activePane="bottomLeft" state="frozen"/>
      <selection/>
      <selection pane="bottomLeft" activeCell="C142" sqref="C142"/>
    </sheetView>
  </sheetViews>
  <sheetFormatPr defaultColWidth="10" defaultRowHeight="14.25" outlineLevelCol="6"/>
  <cols>
    <col min="1" max="1" width="15.4166666666667" style="1" hidden="1" customWidth="1"/>
    <col min="2" max="2" width="31.4416666666667" style="1" customWidth="1"/>
    <col min="3" max="3" width="21.5" style="1" customWidth="1"/>
    <col min="4" max="4" width="16.25" style="1" customWidth="1"/>
    <col min="5" max="5" width="13.75" style="1" customWidth="1"/>
    <col min="6" max="6" width="19.1083333333333" style="1" customWidth="1"/>
    <col min="7" max="253" width="10" style="1"/>
  </cols>
  <sheetData>
    <row r="1" ht="45" customHeight="1" spans="2:2">
      <c r="B1" s="3" t="s">
        <v>0</v>
      </c>
    </row>
    <row r="2" s="1" customFormat="1" ht="56" customHeight="1" spans="2:6">
      <c r="B2" s="4" t="s">
        <v>1</v>
      </c>
      <c r="C2" s="5"/>
      <c r="D2" s="5"/>
      <c r="E2" s="5"/>
      <c r="F2" s="5"/>
    </row>
    <row r="3" s="1" customFormat="1" ht="23.25" customHeight="1" spans="2:6">
      <c r="B3" s="6" t="s">
        <v>2</v>
      </c>
      <c r="F3" s="7" t="s">
        <v>3</v>
      </c>
    </row>
    <row r="4" s="2" customFormat="1" ht="54" customHeight="1" spans="1:7">
      <c r="A4" s="2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/>
    </row>
    <row r="5" s="2" customFormat="1" ht="20.1" customHeight="1" spans="2:6">
      <c r="B5" s="11" t="s">
        <v>10</v>
      </c>
      <c r="C5" s="12">
        <f>C6+C7</f>
        <v>4699</v>
      </c>
      <c r="D5" s="12">
        <f>D6+D7</f>
        <v>0</v>
      </c>
      <c r="E5" s="12">
        <f>E6+E7</f>
        <v>0</v>
      </c>
      <c r="F5" s="13"/>
    </row>
    <row r="6" s="2" customFormat="1" ht="20.1" customHeight="1" spans="2:6">
      <c r="B6" s="11" t="s">
        <v>11</v>
      </c>
      <c r="C6" s="12">
        <f>C11+C28+C37+C56+C68+C85+C106+C119+C134+C146</f>
        <v>0</v>
      </c>
      <c r="D6" s="12">
        <f>D11+D28+D37+D56+D68+D85+D106+D119+D134+D146</f>
        <v>0</v>
      </c>
      <c r="E6" s="12">
        <f>E11+E28+E37+E56+E68+E85+E106+E119+E134+E146</f>
        <v>0</v>
      </c>
      <c r="F6" s="13"/>
    </row>
    <row r="7" s="2" customFormat="1" ht="20.1" customHeight="1" spans="2:6">
      <c r="B7" s="11" t="s">
        <v>12</v>
      </c>
      <c r="C7" s="12">
        <f t="shared" ref="C7:C12" si="0">C8+C9</f>
        <v>4699</v>
      </c>
      <c r="D7" s="12">
        <f t="shared" ref="D7:D12" si="1">D8+D9</f>
        <v>0</v>
      </c>
      <c r="E7" s="12">
        <f t="shared" ref="E7:E12" si="2">E8+E9</f>
        <v>0</v>
      </c>
      <c r="F7" s="13"/>
    </row>
    <row r="8" s="2" customFormat="1" ht="20.1" customHeight="1" spans="2:6">
      <c r="B8" s="14" t="s">
        <v>13</v>
      </c>
      <c r="C8" s="12">
        <f>C13+C30+C39+C58+C70+C87+C108+C121+C136</f>
        <v>3286</v>
      </c>
      <c r="D8" s="12">
        <f>D13+D30+D39+D58+D70+D87+D108+D121+D136</f>
        <v>0</v>
      </c>
      <c r="E8" s="12">
        <f>E13+E30+E39+E58+E70+E87+E108+E121+E136</f>
        <v>0</v>
      </c>
      <c r="F8" s="13"/>
    </row>
    <row r="9" s="2" customFormat="1" ht="20.1" customHeight="1" spans="2:6">
      <c r="B9" s="14" t="s">
        <v>14</v>
      </c>
      <c r="C9" s="12">
        <f>SUM(C14,C31,C40,C59,C71,C88,C109,C122,C137)</f>
        <v>1413</v>
      </c>
      <c r="D9" s="12">
        <f>SUM(D14,D31,D40,D59,D71,D88,D109,D122,D137)</f>
        <v>0</v>
      </c>
      <c r="E9" s="12">
        <f>SUM(E14,E31,E40,E59,E71,E88,E109,E122,E137)</f>
        <v>0</v>
      </c>
      <c r="F9" s="13"/>
    </row>
    <row r="10" s="2" customFormat="1" ht="20.1" customHeight="1" spans="2:6">
      <c r="B10" s="15" t="s">
        <v>15</v>
      </c>
      <c r="C10" s="16">
        <f t="shared" si="0"/>
        <v>0</v>
      </c>
      <c r="D10" s="16">
        <f t="shared" si="1"/>
        <v>0</v>
      </c>
      <c r="E10" s="16">
        <f t="shared" si="2"/>
        <v>0</v>
      </c>
      <c r="F10" s="17"/>
    </row>
    <row r="11" s="2" customFormat="1" ht="25" customHeight="1" spans="1:6">
      <c r="A11" s="18" t="s">
        <v>16</v>
      </c>
      <c r="B11" s="19" t="s">
        <v>17</v>
      </c>
      <c r="C11" s="20"/>
      <c r="D11" s="20"/>
      <c r="E11" s="20"/>
      <c r="F11" s="21"/>
    </row>
    <row r="12" s="2" customFormat="1" ht="20.1" customHeight="1" spans="2:6">
      <c r="B12" s="15" t="s">
        <v>18</v>
      </c>
      <c r="C12" s="16">
        <f t="shared" si="0"/>
        <v>0</v>
      </c>
      <c r="D12" s="16">
        <f t="shared" si="1"/>
        <v>0</v>
      </c>
      <c r="E12" s="16">
        <f t="shared" si="2"/>
        <v>0</v>
      </c>
      <c r="F12" s="17"/>
    </row>
    <row r="13" s="2" customFormat="1" ht="20.1" customHeight="1" spans="2:6">
      <c r="B13" s="15" t="s">
        <v>19</v>
      </c>
      <c r="C13" s="16">
        <f>SUM(C15:C19)+C24+C25+C26</f>
        <v>0</v>
      </c>
      <c r="D13" s="16">
        <f>SUM(D15:D19)+D24+D25+D26</f>
        <v>0</v>
      </c>
      <c r="E13" s="16">
        <f>SUM(E15:E19)+E24+E25+E26</f>
        <v>0</v>
      </c>
      <c r="F13" s="17"/>
    </row>
    <row r="14" s="2" customFormat="1" ht="20.1" customHeight="1" spans="2:6">
      <c r="B14" s="15" t="s">
        <v>20</v>
      </c>
      <c r="C14" s="16">
        <f>SUM(C20:C23)</f>
        <v>0</v>
      </c>
      <c r="D14" s="16">
        <f>SUM(D20:D23)</f>
        <v>0</v>
      </c>
      <c r="E14" s="16">
        <f>SUM(E20:E23)</f>
        <v>0</v>
      </c>
      <c r="F14" s="17"/>
    </row>
    <row r="15" s="2" customFormat="1" ht="20.1" customHeight="1" spans="1:6">
      <c r="A15" s="18" t="s">
        <v>21</v>
      </c>
      <c r="B15" s="19" t="s">
        <v>22</v>
      </c>
      <c r="C15" s="20"/>
      <c r="D15" s="20"/>
      <c r="E15" s="20"/>
      <c r="F15" s="22"/>
    </row>
    <row r="16" s="2" customFormat="1" ht="20.1" customHeight="1" spans="1:6">
      <c r="A16" s="18" t="s">
        <v>23</v>
      </c>
      <c r="B16" s="19" t="s">
        <v>24</v>
      </c>
      <c r="C16" s="20"/>
      <c r="D16" s="20"/>
      <c r="E16" s="20"/>
      <c r="F16" s="22"/>
    </row>
    <row r="17" s="2" customFormat="1" ht="20.1" customHeight="1" spans="1:6">
      <c r="A17" s="18" t="s">
        <v>25</v>
      </c>
      <c r="B17" s="19" t="s">
        <v>26</v>
      </c>
      <c r="C17" s="20"/>
      <c r="D17" s="20"/>
      <c r="E17" s="20"/>
      <c r="F17" s="22"/>
    </row>
    <row r="18" s="2" customFormat="1" ht="20.1" customHeight="1" spans="1:6">
      <c r="A18" s="18" t="s">
        <v>27</v>
      </c>
      <c r="B18" s="19" t="s">
        <v>28</v>
      </c>
      <c r="C18" s="20"/>
      <c r="D18" s="20"/>
      <c r="E18" s="20"/>
      <c r="F18" s="22"/>
    </row>
    <row r="19" s="2" customFormat="1" ht="20.1" customHeight="1" spans="1:6">
      <c r="A19" s="18" t="s">
        <v>29</v>
      </c>
      <c r="B19" s="19" t="s">
        <v>30</v>
      </c>
      <c r="C19" s="20"/>
      <c r="D19" s="20"/>
      <c r="E19" s="20"/>
      <c r="F19" s="22"/>
    </row>
    <row r="20" s="2" customFormat="1" ht="20.1" customHeight="1" spans="1:6">
      <c r="A20" s="18" t="s">
        <v>31</v>
      </c>
      <c r="B20" s="19" t="s">
        <v>32</v>
      </c>
      <c r="C20" s="20"/>
      <c r="D20" s="20"/>
      <c r="E20" s="20"/>
      <c r="F20" s="22"/>
    </row>
    <row r="21" s="2" customFormat="1" ht="20.1" customHeight="1" spans="1:6">
      <c r="A21" s="18" t="s">
        <v>33</v>
      </c>
      <c r="B21" s="19" t="s">
        <v>34</v>
      </c>
      <c r="C21" s="20"/>
      <c r="D21" s="20"/>
      <c r="E21" s="20"/>
      <c r="F21" s="22"/>
    </row>
    <row r="22" s="2" customFormat="1" ht="20.1" customHeight="1" spans="1:6">
      <c r="A22" s="18" t="s">
        <v>35</v>
      </c>
      <c r="B22" s="19" t="s">
        <v>36</v>
      </c>
      <c r="C22" s="20"/>
      <c r="D22" s="20"/>
      <c r="E22" s="20"/>
      <c r="F22" s="22"/>
    </row>
    <row r="23" s="2" customFormat="1" ht="20.1" customHeight="1" spans="1:6">
      <c r="A23" s="18" t="s">
        <v>37</v>
      </c>
      <c r="B23" s="19" t="s">
        <v>38</v>
      </c>
      <c r="C23" s="20"/>
      <c r="D23" s="20"/>
      <c r="E23" s="20"/>
      <c r="F23" s="22"/>
    </row>
    <row r="24" s="2" customFormat="1" ht="20.1" customHeight="1" spans="1:6">
      <c r="A24" s="18" t="s">
        <v>39</v>
      </c>
      <c r="B24" s="19" t="s">
        <v>40</v>
      </c>
      <c r="C24" s="20"/>
      <c r="D24" s="20"/>
      <c r="E24" s="20"/>
      <c r="F24" s="22"/>
    </row>
    <row r="25" s="2" customFormat="1" ht="20.1" customHeight="1" spans="1:6">
      <c r="A25" s="18" t="s">
        <v>41</v>
      </c>
      <c r="B25" s="19" t="s">
        <v>42</v>
      </c>
      <c r="C25" s="23"/>
      <c r="D25" s="20"/>
      <c r="E25" s="20"/>
      <c r="F25" s="22"/>
    </row>
    <row r="26" s="2" customFormat="1" ht="20.1" customHeight="1" spans="1:6">
      <c r="A26" s="24" t="s">
        <v>43</v>
      </c>
      <c r="B26" s="19" t="s">
        <v>44</v>
      </c>
      <c r="C26" s="23"/>
      <c r="D26" s="20"/>
      <c r="E26" s="20"/>
      <c r="F26" s="22"/>
    </row>
    <row r="27" s="2" customFormat="1" ht="20.1" customHeight="1" spans="2:6">
      <c r="B27" s="15" t="s">
        <v>45</v>
      </c>
      <c r="C27" s="16">
        <f>C28+C29</f>
        <v>0</v>
      </c>
      <c r="D27" s="16">
        <f>D28+D29</f>
        <v>0</v>
      </c>
      <c r="E27" s="16">
        <f>E28+E29</f>
        <v>0</v>
      </c>
      <c r="F27" s="17"/>
    </row>
    <row r="28" s="2" customFormat="1" ht="20.1" customHeight="1" spans="1:6">
      <c r="A28" s="18" t="s">
        <v>46</v>
      </c>
      <c r="B28" s="19" t="s">
        <v>47</v>
      </c>
      <c r="C28" s="20"/>
      <c r="D28" s="20"/>
      <c r="E28" s="20"/>
      <c r="F28" s="22"/>
    </row>
    <row r="29" s="2" customFormat="1" ht="20.1" customHeight="1" spans="2:6">
      <c r="B29" s="15" t="s">
        <v>48</v>
      </c>
      <c r="C29" s="16">
        <f>C30+C31</f>
        <v>0</v>
      </c>
      <c r="D29" s="16">
        <f>D30+D31</f>
        <v>0</v>
      </c>
      <c r="E29" s="16">
        <f>E30+E31</f>
        <v>0</v>
      </c>
      <c r="F29" s="17"/>
    </row>
    <row r="30" s="2" customFormat="1" ht="20.1" customHeight="1" spans="2:6">
      <c r="B30" s="15" t="s">
        <v>19</v>
      </c>
      <c r="C30" s="16">
        <f>C35</f>
        <v>0</v>
      </c>
      <c r="D30" s="16">
        <f>D35</f>
        <v>0</v>
      </c>
      <c r="E30" s="16">
        <f>E35</f>
        <v>0</v>
      </c>
      <c r="F30" s="17"/>
    </row>
    <row r="31" s="2" customFormat="1" ht="20.1" customHeight="1" spans="2:6">
      <c r="B31" s="15" t="s">
        <v>20</v>
      </c>
      <c r="C31" s="16">
        <f>SUM(C32:C34)</f>
        <v>0</v>
      </c>
      <c r="D31" s="16">
        <f>SUM(D32:D34)</f>
        <v>0</v>
      </c>
      <c r="E31" s="16">
        <f>SUM(E32:E34)</f>
        <v>0</v>
      </c>
      <c r="F31" s="17"/>
    </row>
    <row r="32" s="2" customFormat="1" ht="20.1" customHeight="1" spans="1:6">
      <c r="A32" s="18" t="s">
        <v>49</v>
      </c>
      <c r="B32" s="19" t="s">
        <v>50</v>
      </c>
      <c r="C32" s="20"/>
      <c r="D32" s="20"/>
      <c r="E32" s="20"/>
      <c r="F32" s="22"/>
    </row>
    <row r="33" s="2" customFormat="1" ht="20.1" customHeight="1" spans="1:6">
      <c r="A33" s="18" t="s">
        <v>51</v>
      </c>
      <c r="B33" s="19" t="s">
        <v>52</v>
      </c>
      <c r="C33" s="20"/>
      <c r="D33" s="20"/>
      <c r="E33" s="20"/>
      <c r="F33" s="22"/>
    </row>
    <row r="34" s="2" customFormat="1" ht="20.1" customHeight="1" spans="1:6">
      <c r="A34" s="18" t="s">
        <v>53</v>
      </c>
      <c r="B34" s="19" t="s">
        <v>54</v>
      </c>
      <c r="C34" s="20"/>
      <c r="D34" s="20"/>
      <c r="E34" s="20"/>
      <c r="F34" s="22"/>
    </row>
    <row r="35" s="2" customFormat="1" ht="20.1" customHeight="1" spans="1:6">
      <c r="A35" s="18" t="s">
        <v>55</v>
      </c>
      <c r="B35" s="19" t="s">
        <v>56</v>
      </c>
      <c r="C35" s="20"/>
      <c r="D35" s="20"/>
      <c r="E35" s="20"/>
      <c r="F35" s="22"/>
    </row>
    <row r="36" s="2" customFormat="1" ht="20.1" customHeight="1" spans="2:6">
      <c r="B36" s="15" t="s">
        <v>57</v>
      </c>
      <c r="C36" s="16">
        <f>C37+C38</f>
        <v>800</v>
      </c>
      <c r="D36" s="16">
        <f>D37+D38</f>
        <v>0</v>
      </c>
      <c r="E36" s="16">
        <f>E37+E38</f>
        <v>0</v>
      </c>
      <c r="F36" s="17"/>
    </row>
    <row r="37" s="2" customFormat="1" ht="20.1" customHeight="1" spans="1:6">
      <c r="A37" s="18" t="s">
        <v>58</v>
      </c>
      <c r="B37" s="19" t="s">
        <v>59</v>
      </c>
      <c r="C37" s="20"/>
      <c r="D37" s="20"/>
      <c r="E37" s="20"/>
      <c r="F37" s="22"/>
    </row>
    <row r="38" s="2" customFormat="1" ht="20.1" customHeight="1" spans="2:6">
      <c r="B38" s="15" t="s">
        <v>60</v>
      </c>
      <c r="C38" s="16">
        <f>C39+C40</f>
        <v>800</v>
      </c>
      <c r="D38" s="16">
        <f>D39+D40</f>
        <v>0</v>
      </c>
      <c r="E38" s="16">
        <f>E39+E40</f>
        <v>0</v>
      </c>
      <c r="F38" s="17"/>
    </row>
    <row r="39" s="2" customFormat="1" ht="20.1" customHeight="1" spans="2:6">
      <c r="B39" s="15" t="s">
        <v>19</v>
      </c>
      <c r="C39" s="16">
        <f>C41+C42+C43</f>
        <v>800</v>
      </c>
      <c r="D39" s="16">
        <f>D41+D42+D43</f>
        <v>0</v>
      </c>
      <c r="E39" s="16">
        <f>E41+E42+E43</f>
        <v>0</v>
      </c>
      <c r="F39" s="17"/>
    </row>
    <row r="40" s="2" customFormat="1" ht="20.1" customHeight="1" spans="2:6">
      <c r="B40" s="15" t="s">
        <v>20</v>
      </c>
      <c r="C40" s="16">
        <f>SUM(C44:C54)</f>
        <v>0</v>
      </c>
      <c r="D40" s="16">
        <f>SUM(D44:D54)</f>
        <v>0</v>
      </c>
      <c r="E40" s="16">
        <f>SUM(E44:E54)</f>
        <v>0</v>
      </c>
      <c r="F40" s="17"/>
    </row>
    <row r="41" s="2" customFormat="1" ht="20.1" customHeight="1" spans="1:6">
      <c r="A41" s="18" t="s">
        <v>61</v>
      </c>
      <c r="B41" s="19" t="s">
        <v>62</v>
      </c>
      <c r="C41" s="20">
        <v>800</v>
      </c>
      <c r="D41" s="20"/>
      <c r="E41" s="20"/>
      <c r="F41" s="22"/>
    </row>
    <row r="42" s="2" customFormat="1" ht="20.1" customHeight="1" spans="1:6">
      <c r="A42" s="18" t="s">
        <v>63</v>
      </c>
      <c r="B42" s="19" t="s">
        <v>64</v>
      </c>
      <c r="C42" s="20"/>
      <c r="D42" s="20"/>
      <c r="E42" s="20"/>
      <c r="F42" s="22"/>
    </row>
    <row r="43" s="2" customFormat="1" ht="18.75" spans="1:6">
      <c r="A43" s="18" t="s">
        <v>65</v>
      </c>
      <c r="B43" s="19" t="s">
        <v>66</v>
      </c>
      <c r="C43" s="20"/>
      <c r="D43" s="20"/>
      <c r="E43" s="20"/>
      <c r="F43" s="22"/>
    </row>
    <row r="44" s="2" customFormat="1" ht="20.1" customHeight="1" spans="1:6">
      <c r="A44" s="18" t="s">
        <v>67</v>
      </c>
      <c r="B44" s="19" t="s">
        <v>68</v>
      </c>
      <c r="C44" s="20"/>
      <c r="D44" s="20"/>
      <c r="E44" s="20"/>
      <c r="F44" s="22"/>
    </row>
    <row r="45" s="2" customFormat="1" ht="20.1" customHeight="1" spans="1:6">
      <c r="A45" s="18" t="s">
        <v>69</v>
      </c>
      <c r="B45" s="19" t="s">
        <v>70</v>
      </c>
      <c r="C45" s="20"/>
      <c r="D45" s="20"/>
      <c r="E45" s="20"/>
      <c r="F45" s="22"/>
    </row>
    <row r="46" s="2" customFormat="1" ht="20.1" customHeight="1" spans="1:6">
      <c r="A46" s="18" t="s">
        <v>71</v>
      </c>
      <c r="B46" s="19" t="s">
        <v>72</v>
      </c>
      <c r="C46" s="20"/>
      <c r="D46" s="20"/>
      <c r="E46" s="20"/>
      <c r="F46" s="22"/>
    </row>
    <row r="47" s="2" customFormat="1" ht="20.1" customHeight="1" spans="1:6">
      <c r="A47" s="18" t="s">
        <v>73</v>
      </c>
      <c r="B47" s="19" t="s">
        <v>74</v>
      </c>
      <c r="C47" s="20"/>
      <c r="D47" s="20"/>
      <c r="E47" s="20"/>
      <c r="F47" s="22"/>
    </row>
    <row r="48" s="2" customFormat="1" ht="20.1" customHeight="1" spans="1:6">
      <c r="A48" s="18" t="s">
        <v>75</v>
      </c>
      <c r="B48" s="19" t="s">
        <v>76</v>
      </c>
      <c r="C48" s="20"/>
      <c r="D48" s="20"/>
      <c r="E48" s="20"/>
      <c r="F48" s="22"/>
    </row>
    <row r="49" s="2" customFormat="1" ht="20.1" customHeight="1" spans="1:6">
      <c r="A49" s="18" t="s">
        <v>77</v>
      </c>
      <c r="B49" s="19" t="s">
        <v>78</v>
      </c>
      <c r="C49" s="20"/>
      <c r="D49" s="20"/>
      <c r="E49" s="20"/>
      <c r="F49" s="22"/>
    </row>
    <row r="50" s="2" customFormat="1" ht="20.1" customHeight="1" spans="1:6">
      <c r="A50" s="18" t="s">
        <v>79</v>
      </c>
      <c r="B50" s="19" t="s">
        <v>80</v>
      </c>
      <c r="C50" s="20"/>
      <c r="D50" s="20"/>
      <c r="E50" s="20"/>
      <c r="F50" s="22"/>
    </row>
    <row r="51" s="2" customFormat="1" ht="20.1" customHeight="1" spans="1:6">
      <c r="A51" s="18" t="s">
        <v>81</v>
      </c>
      <c r="B51" s="19" t="s">
        <v>82</v>
      </c>
      <c r="C51" s="20"/>
      <c r="D51" s="20"/>
      <c r="E51" s="20"/>
      <c r="F51" s="22"/>
    </row>
    <row r="52" s="2" customFormat="1" ht="20.1" customHeight="1" spans="1:6">
      <c r="A52" s="18" t="s">
        <v>83</v>
      </c>
      <c r="B52" s="19" t="s">
        <v>84</v>
      </c>
      <c r="C52" s="20"/>
      <c r="D52" s="20"/>
      <c r="E52" s="20"/>
      <c r="F52" s="22"/>
    </row>
    <row r="53" s="2" customFormat="1" ht="20.1" customHeight="1" spans="1:6">
      <c r="A53" s="18" t="s">
        <v>85</v>
      </c>
      <c r="B53" s="19" t="s">
        <v>86</v>
      </c>
      <c r="C53" s="20"/>
      <c r="D53" s="20"/>
      <c r="E53" s="20"/>
      <c r="F53" s="22"/>
    </row>
    <row r="54" s="2" customFormat="1" ht="20.1" customHeight="1" spans="1:6">
      <c r="A54" s="18" t="s">
        <v>87</v>
      </c>
      <c r="B54" s="19" t="s">
        <v>88</v>
      </c>
      <c r="C54" s="20"/>
      <c r="D54" s="20"/>
      <c r="E54" s="20"/>
      <c r="F54" s="22"/>
    </row>
    <row r="55" s="2" customFormat="1" ht="20.1" customHeight="1" spans="2:6">
      <c r="B55" s="15" t="s">
        <v>89</v>
      </c>
      <c r="C55" s="16">
        <f>C56+C57</f>
        <v>0</v>
      </c>
      <c r="D55" s="16">
        <f>D56+D57</f>
        <v>0</v>
      </c>
      <c r="E55" s="16">
        <f>E56+E57</f>
        <v>0</v>
      </c>
      <c r="F55" s="17"/>
    </row>
    <row r="56" s="2" customFormat="1" ht="18.75" spans="1:6">
      <c r="A56" s="18" t="s">
        <v>90</v>
      </c>
      <c r="B56" s="19" t="s">
        <v>91</v>
      </c>
      <c r="C56" s="20"/>
      <c r="D56" s="20"/>
      <c r="E56" s="20"/>
      <c r="F56" s="22"/>
    </row>
    <row r="57" s="2" customFormat="1" ht="20.1" customHeight="1" spans="2:6">
      <c r="B57" s="15" t="s">
        <v>92</v>
      </c>
      <c r="C57" s="16">
        <f>C58+C59</f>
        <v>0</v>
      </c>
      <c r="D57" s="16">
        <f>D58+D59</f>
        <v>0</v>
      </c>
      <c r="E57" s="16">
        <f>E58+E59</f>
        <v>0</v>
      </c>
      <c r="F57" s="17"/>
    </row>
    <row r="58" s="2" customFormat="1" ht="20.1" customHeight="1" spans="2:6">
      <c r="B58" s="15" t="s">
        <v>19</v>
      </c>
      <c r="C58" s="16">
        <f>SUM(C60:C61,C66)</f>
        <v>0</v>
      </c>
      <c r="D58" s="16">
        <f>SUM(D60:D61,D66)</f>
        <v>0</v>
      </c>
      <c r="E58" s="16">
        <f>SUM(E60:E61,E66)</f>
        <v>0</v>
      </c>
      <c r="F58" s="17"/>
    </row>
    <row r="59" s="2" customFormat="1" ht="20.1" customHeight="1" spans="2:6">
      <c r="B59" s="15" t="s">
        <v>20</v>
      </c>
      <c r="C59" s="16">
        <f>SUM(C62:C65)</f>
        <v>0</v>
      </c>
      <c r="D59" s="16">
        <f>SUM(D62:D65)</f>
        <v>0</v>
      </c>
      <c r="E59" s="16">
        <f>SUM(E62:E65)</f>
        <v>0</v>
      </c>
      <c r="F59" s="17"/>
    </row>
    <row r="60" s="2" customFormat="1" ht="20.1" customHeight="1" spans="1:6">
      <c r="A60" s="18" t="s">
        <v>93</v>
      </c>
      <c r="B60" s="19" t="s">
        <v>94</v>
      </c>
      <c r="C60" s="20"/>
      <c r="D60" s="20"/>
      <c r="E60" s="20"/>
      <c r="F60" s="22"/>
    </row>
    <row r="61" s="2" customFormat="1" ht="20.1" customHeight="1" spans="1:6">
      <c r="A61" s="18" t="s">
        <v>95</v>
      </c>
      <c r="B61" s="19" t="s">
        <v>96</v>
      </c>
      <c r="C61" s="20"/>
      <c r="D61" s="20"/>
      <c r="E61" s="20"/>
      <c r="F61" s="22"/>
    </row>
    <row r="62" s="2" customFormat="1" ht="20.1" customHeight="1" spans="1:6">
      <c r="A62" s="18" t="s">
        <v>97</v>
      </c>
      <c r="B62" s="19" t="s">
        <v>98</v>
      </c>
      <c r="C62" s="20"/>
      <c r="D62" s="20"/>
      <c r="E62" s="20"/>
      <c r="F62" s="22"/>
    </row>
    <row r="63" s="2" customFormat="1" ht="20.1" customHeight="1" spans="1:6">
      <c r="A63" s="18" t="s">
        <v>99</v>
      </c>
      <c r="B63" s="19" t="s">
        <v>100</v>
      </c>
      <c r="C63" s="20"/>
      <c r="D63" s="20"/>
      <c r="E63" s="20"/>
      <c r="F63" s="22"/>
    </row>
    <row r="64" s="2" customFormat="1" ht="20.1" customHeight="1" spans="1:6">
      <c r="A64" s="18" t="s">
        <v>101</v>
      </c>
      <c r="B64" s="19" t="s">
        <v>102</v>
      </c>
      <c r="C64" s="20"/>
      <c r="D64" s="20"/>
      <c r="E64" s="20"/>
      <c r="F64" s="22"/>
    </row>
    <row r="65" s="2" customFormat="1" ht="20.1" customHeight="1" spans="1:6">
      <c r="A65" s="18" t="s">
        <v>103</v>
      </c>
      <c r="B65" s="19" t="s">
        <v>104</v>
      </c>
      <c r="C65" s="20"/>
      <c r="D65" s="20"/>
      <c r="E65" s="20"/>
      <c r="F65" s="22"/>
    </row>
    <row r="66" s="2" customFormat="1" ht="20.1" customHeight="1" spans="1:6">
      <c r="A66" s="24" t="s">
        <v>105</v>
      </c>
      <c r="B66" s="19" t="s">
        <v>106</v>
      </c>
      <c r="C66" s="20"/>
      <c r="D66" s="20"/>
      <c r="E66" s="20"/>
      <c r="F66" s="22"/>
    </row>
    <row r="67" s="2" customFormat="1" ht="20.1" customHeight="1" spans="2:6">
      <c r="B67" s="15" t="s">
        <v>107</v>
      </c>
      <c r="C67" s="16">
        <f>C68+C69</f>
        <v>0</v>
      </c>
      <c r="D67" s="16">
        <f>D68+D69</f>
        <v>0</v>
      </c>
      <c r="E67" s="16">
        <f>E68+E69</f>
        <v>0</v>
      </c>
      <c r="F67" s="17"/>
    </row>
    <row r="68" s="2" customFormat="1" ht="20.1" customHeight="1" spans="1:6">
      <c r="A68" s="18" t="s">
        <v>108</v>
      </c>
      <c r="B68" s="19" t="s">
        <v>109</v>
      </c>
      <c r="C68" s="20"/>
      <c r="D68" s="20"/>
      <c r="E68" s="20"/>
      <c r="F68" s="22"/>
    </row>
    <row r="69" s="2" customFormat="1" ht="20.1" customHeight="1" spans="2:6">
      <c r="B69" s="15" t="s">
        <v>110</v>
      </c>
      <c r="C69" s="16">
        <f>C70+C71</f>
        <v>0</v>
      </c>
      <c r="D69" s="16">
        <f>D70+D71</f>
        <v>0</v>
      </c>
      <c r="E69" s="16">
        <f>E70+E71</f>
        <v>0</v>
      </c>
      <c r="F69" s="17"/>
    </row>
    <row r="70" s="2" customFormat="1" ht="20.1" customHeight="1" spans="2:6">
      <c r="B70" s="15" t="s">
        <v>19</v>
      </c>
      <c r="C70" s="16">
        <f>SUM(C72)</f>
        <v>0</v>
      </c>
      <c r="D70" s="16">
        <f>SUM(D72)</f>
        <v>0</v>
      </c>
      <c r="E70" s="16">
        <f>SUM(E72)</f>
        <v>0</v>
      </c>
      <c r="F70" s="17"/>
    </row>
    <row r="71" s="2" customFormat="1" ht="20.1" customHeight="1" spans="2:6">
      <c r="B71" s="15" t="s">
        <v>20</v>
      </c>
      <c r="C71" s="16">
        <f>SUM(C73:C83)</f>
        <v>0</v>
      </c>
      <c r="D71" s="16">
        <f>SUM(D73:D83)</f>
        <v>0</v>
      </c>
      <c r="E71" s="16">
        <f>SUM(E73:E83)</f>
        <v>0</v>
      </c>
      <c r="F71" s="17"/>
    </row>
    <row r="72" s="2" customFormat="1" ht="20.1" customHeight="1" spans="1:6">
      <c r="A72" s="18" t="s">
        <v>111</v>
      </c>
      <c r="B72" s="19" t="s">
        <v>112</v>
      </c>
      <c r="C72" s="20"/>
      <c r="D72" s="20"/>
      <c r="E72" s="20"/>
      <c r="F72" s="22"/>
    </row>
    <row r="73" s="2" customFormat="1" ht="20.1" customHeight="1" spans="1:6">
      <c r="A73" s="18" t="s">
        <v>113</v>
      </c>
      <c r="B73" s="19" t="s">
        <v>114</v>
      </c>
      <c r="C73" s="20"/>
      <c r="D73" s="20"/>
      <c r="E73" s="20"/>
      <c r="F73" s="22"/>
    </row>
    <row r="74" s="2" customFormat="1" ht="20.1" customHeight="1" spans="1:6">
      <c r="A74" s="18" t="s">
        <v>115</v>
      </c>
      <c r="B74" s="19" t="s">
        <v>116</v>
      </c>
      <c r="C74" s="20"/>
      <c r="D74" s="20"/>
      <c r="E74" s="20"/>
      <c r="F74" s="22"/>
    </row>
    <row r="75" s="2" customFormat="1" ht="20.1" customHeight="1" spans="1:6">
      <c r="A75" s="18" t="s">
        <v>117</v>
      </c>
      <c r="B75" s="19" t="s">
        <v>118</v>
      </c>
      <c r="C75" s="20"/>
      <c r="D75" s="20"/>
      <c r="E75" s="20"/>
      <c r="F75" s="22"/>
    </row>
    <row r="76" s="2" customFormat="1" ht="20.1" customHeight="1" spans="1:6">
      <c r="A76" s="18" t="s">
        <v>119</v>
      </c>
      <c r="B76" s="19" t="s">
        <v>120</v>
      </c>
      <c r="C76" s="20"/>
      <c r="D76" s="20"/>
      <c r="E76" s="20"/>
      <c r="F76" s="22"/>
    </row>
    <row r="77" s="2" customFormat="1" ht="20.1" customHeight="1" spans="1:6">
      <c r="A77" s="18" t="s">
        <v>121</v>
      </c>
      <c r="B77" s="19" t="s">
        <v>122</v>
      </c>
      <c r="C77" s="20"/>
      <c r="D77" s="20"/>
      <c r="E77" s="20"/>
      <c r="F77" s="22"/>
    </row>
    <row r="78" s="2" customFormat="1" ht="20.1" customHeight="1" spans="1:6">
      <c r="A78" s="18" t="s">
        <v>123</v>
      </c>
      <c r="B78" s="19" t="s">
        <v>124</v>
      </c>
      <c r="C78" s="20"/>
      <c r="D78" s="20"/>
      <c r="E78" s="20"/>
      <c r="F78" s="22"/>
    </row>
    <row r="79" s="2" customFormat="1" ht="20.1" customHeight="1" spans="1:6">
      <c r="A79" s="18" t="s">
        <v>125</v>
      </c>
      <c r="B79" s="19" t="s">
        <v>126</v>
      </c>
      <c r="C79" s="20"/>
      <c r="D79" s="20"/>
      <c r="E79" s="20"/>
      <c r="F79" s="22"/>
    </row>
    <row r="80" s="2" customFormat="1" ht="20.1" customHeight="1" spans="1:6">
      <c r="A80" s="18" t="s">
        <v>127</v>
      </c>
      <c r="B80" s="19" t="s">
        <v>128</v>
      </c>
      <c r="C80" s="20"/>
      <c r="D80" s="20"/>
      <c r="E80" s="20"/>
      <c r="F80" s="22"/>
    </row>
    <row r="81" s="2" customFormat="1" ht="18" customHeight="1" spans="1:6">
      <c r="A81" s="18" t="s">
        <v>129</v>
      </c>
      <c r="B81" s="19" t="s">
        <v>130</v>
      </c>
      <c r="C81" s="20"/>
      <c r="D81" s="20"/>
      <c r="E81" s="20"/>
      <c r="F81" s="21"/>
    </row>
    <row r="82" s="2" customFormat="1" ht="20.1" customHeight="1" spans="1:6">
      <c r="A82" s="18" t="s">
        <v>131</v>
      </c>
      <c r="B82" s="19" t="s">
        <v>132</v>
      </c>
      <c r="C82" s="20"/>
      <c r="D82" s="20"/>
      <c r="E82" s="20"/>
      <c r="F82" s="22"/>
    </row>
    <row r="83" s="2" customFormat="1" ht="28" customHeight="1" spans="1:6">
      <c r="A83" s="18" t="s">
        <v>133</v>
      </c>
      <c r="B83" s="19" t="s">
        <v>134</v>
      </c>
      <c r="C83" s="20"/>
      <c r="D83" s="20"/>
      <c r="E83" s="20"/>
      <c r="F83" s="22"/>
    </row>
    <row r="84" s="2" customFormat="1" ht="20.1" customHeight="1" spans="2:6">
      <c r="B84" s="15" t="s">
        <v>135</v>
      </c>
      <c r="C84" s="16">
        <f>C85+C86</f>
        <v>1736</v>
      </c>
      <c r="D84" s="16">
        <f>D85+D86</f>
        <v>0</v>
      </c>
      <c r="E84" s="16">
        <f>E85+E86</f>
        <v>0</v>
      </c>
      <c r="F84" s="17"/>
    </row>
    <row r="85" s="2" customFormat="1" ht="20.1" customHeight="1" spans="1:6">
      <c r="A85" s="18" t="s">
        <v>136</v>
      </c>
      <c r="B85" s="19" t="s">
        <v>137</v>
      </c>
      <c r="C85" s="20"/>
      <c r="D85" s="20"/>
      <c r="E85" s="20"/>
      <c r="F85" s="22"/>
    </row>
    <row r="86" s="2" customFormat="1" ht="20.1" customHeight="1" spans="2:6">
      <c r="B86" s="15" t="s">
        <v>138</v>
      </c>
      <c r="C86" s="16">
        <f>C87+C88</f>
        <v>1736</v>
      </c>
      <c r="D86" s="16">
        <f>D87+D88</f>
        <v>0</v>
      </c>
      <c r="E86" s="16">
        <f>E87+E88</f>
        <v>0</v>
      </c>
      <c r="F86" s="17"/>
    </row>
    <row r="87" s="2" customFormat="1" ht="20.1" customHeight="1" spans="2:6">
      <c r="B87" s="15" t="s">
        <v>19</v>
      </c>
      <c r="C87" s="16">
        <f>SUM(C89,C91,C94:C99,C101,C103)</f>
        <v>1106</v>
      </c>
      <c r="D87" s="16">
        <f>SUM(D89,D91,D94:D99,D101,D103)</f>
        <v>0</v>
      </c>
      <c r="E87" s="16">
        <f>SUM(E89,E91,E94:E99,E101,E103)</f>
        <v>0</v>
      </c>
      <c r="F87" s="17"/>
    </row>
    <row r="88" s="2" customFormat="1" ht="20.1" customHeight="1" spans="2:6">
      <c r="B88" s="15" t="s">
        <v>20</v>
      </c>
      <c r="C88" s="16">
        <f>SUM(C90,C92:C93,C100,C102,C104)</f>
        <v>630</v>
      </c>
      <c r="D88" s="16">
        <f>SUM(D90,D92:D93,D100,D102,D104)</f>
        <v>0</v>
      </c>
      <c r="E88" s="16">
        <f>SUM(E90,E92:E93,E100,E102,E104)</f>
        <v>0</v>
      </c>
      <c r="F88" s="17"/>
    </row>
    <row r="89" s="2" customFormat="1" ht="20.1" customHeight="1" spans="1:6">
      <c r="A89" s="18" t="s">
        <v>139</v>
      </c>
      <c r="B89" s="19" t="s">
        <v>140</v>
      </c>
      <c r="C89" s="20"/>
      <c r="D89" s="20"/>
      <c r="E89" s="20"/>
      <c r="F89" s="22"/>
    </row>
    <row r="90" s="2" customFormat="1" ht="20.1" customHeight="1" spans="1:6">
      <c r="A90" s="18" t="s">
        <v>141</v>
      </c>
      <c r="B90" s="19" t="s">
        <v>142</v>
      </c>
      <c r="C90" s="20"/>
      <c r="D90" s="20"/>
      <c r="E90" s="20"/>
      <c r="F90" s="22"/>
    </row>
    <row r="91" s="2" customFormat="1" ht="20.1" customHeight="1" spans="1:6">
      <c r="A91" s="18" t="s">
        <v>143</v>
      </c>
      <c r="B91" s="19" t="s">
        <v>144</v>
      </c>
      <c r="C91" s="20"/>
      <c r="D91" s="20"/>
      <c r="E91" s="20"/>
      <c r="F91" s="22"/>
    </row>
    <row r="92" s="2" customFormat="1" ht="20.1" customHeight="1" spans="1:6">
      <c r="A92" s="18" t="s">
        <v>145</v>
      </c>
      <c r="B92" s="19" t="s">
        <v>146</v>
      </c>
      <c r="C92" s="20"/>
      <c r="D92" s="20"/>
      <c r="E92" s="20"/>
      <c r="F92" s="25"/>
    </row>
    <row r="93" s="2" customFormat="1" ht="20.1" customHeight="1" spans="1:6">
      <c r="A93" s="18" t="s">
        <v>147</v>
      </c>
      <c r="B93" s="19" t="s">
        <v>148</v>
      </c>
      <c r="C93" s="20"/>
      <c r="D93" s="20"/>
      <c r="E93" s="20"/>
      <c r="F93" s="22"/>
    </row>
    <row r="94" s="2" customFormat="1" ht="20.1" customHeight="1" spans="1:6">
      <c r="A94" s="18" t="s">
        <v>149</v>
      </c>
      <c r="B94" s="19" t="s">
        <v>150</v>
      </c>
      <c r="C94" s="20"/>
      <c r="D94" s="20"/>
      <c r="E94" s="20"/>
      <c r="F94" s="22"/>
    </row>
    <row r="95" s="2" customFormat="1" ht="20.1" customHeight="1" spans="1:6">
      <c r="A95" s="18" t="s">
        <v>151</v>
      </c>
      <c r="B95" s="19" t="s">
        <v>152</v>
      </c>
      <c r="C95" s="20"/>
      <c r="D95" s="20"/>
      <c r="E95" s="20"/>
      <c r="F95" s="22"/>
    </row>
    <row r="96" s="2" customFormat="1" ht="20.1" customHeight="1" spans="1:6">
      <c r="A96" s="18" t="s">
        <v>153</v>
      </c>
      <c r="B96" s="19" t="s">
        <v>154</v>
      </c>
      <c r="C96" s="20">
        <v>800</v>
      </c>
      <c r="D96" s="20"/>
      <c r="E96" s="20"/>
      <c r="F96" s="22"/>
    </row>
    <row r="97" s="2" customFormat="1" ht="20.1" customHeight="1" spans="1:6">
      <c r="A97" s="18" t="s">
        <v>155</v>
      </c>
      <c r="B97" s="19" t="s">
        <v>156</v>
      </c>
      <c r="C97" s="20"/>
      <c r="D97" s="20"/>
      <c r="E97" s="20"/>
      <c r="F97" s="22"/>
    </row>
    <row r="98" s="2" customFormat="1" ht="20.1" customHeight="1" spans="1:6">
      <c r="A98" s="18" t="s">
        <v>157</v>
      </c>
      <c r="B98" s="19" t="s">
        <v>158</v>
      </c>
      <c r="C98" s="20"/>
      <c r="D98" s="20"/>
      <c r="E98" s="20"/>
      <c r="F98" s="22"/>
    </row>
    <row r="99" s="2" customFormat="1" ht="20.1" customHeight="1" spans="1:6">
      <c r="A99" s="18" t="s">
        <v>159</v>
      </c>
      <c r="B99" s="19" t="s">
        <v>160</v>
      </c>
      <c r="C99" s="20"/>
      <c r="D99" s="20"/>
      <c r="E99" s="20"/>
      <c r="F99" s="22"/>
    </row>
    <row r="100" s="2" customFormat="1" ht="20.1" customHeight="1" spans="1:6">
      <c r="A100" s="18" t="s">
        <v>161</v>
      </c>
      <c r="B100" s="19" t="s">
        <v>162</v>
      </c>
      <c r="C100" s="20"/>
      <c r="D100" s="20"/>
      <c r="E100" s="20"/>
      <c r="F100" s="22"/>
    </row>
    <row r="101" s="2" customFormat="1" ht="20.1" customHeight="1" spans="1:6">
      <c r="A101" s="18" t="s">
        <v>163</v>
      </c>
      <c r="B101" s="19" t="s">
        <v>164</v>
      </c>
      <c r="C101" s="20">
        <v>306</v>
      </c>
      <c r="D101" s="20"/>
      <c r="E101" s="20"/>
      <c r="F101" s="22"/>
    </row>
    <row r="102" s="2" customFormat="1" ht="20.1" customHeight="1" spans="1:6">
      <c r="A102" s="18" t="s">
        <v>165</v>
      </c>
      <c r="B102" s="19" t="s">
        <v>166</v>
      </c>
      <c r="C102" s="20"/>
      <c r="D102" s="20"/>
      <c r="E102" s="20"/>
      <c r="F102" s="22"/>
    </row>
    <row r="103" s="2" customFormat="1" ht="20.1" customHeight="1" spans="1:6">
      <c r="A103" s="18" t="s">
        <v>167</v>
      </c>
      <c r="B103" s="19" t="s">
        <v>168</v>
      </c>
      <c r="C103" s="20"/>
      <c r="D103" s="20"/>
      <c r="E103" s="20"/>
      <c r="F103" s="22"/>
    </row>
    <row r="104" s="2" customFormat="1" ht="20.1" customHeight="1" spans="1:6">
      <c r="A104" s="18" t="s">
        <v>169</v>
      </c>
      <c r="B104" s="19" t="s">
        <v>170</v>
      </c>
      <c r="C104" s="20">
        <v>630</v>
      </c>
      <c r="D104" s="20"/>
      <c r="E104" s="20"/>
      <c r="F104" s="22"/>
    </row>
    <row r="105" s="2" customFormat="1" ht="20.1" customHeight="1" spans="2:6">
      <c r="B105" s="15" t="s">
        <v>171</v>
      </c>
      <c r="C105" s="16">
        <f>C106+C107</f>
        <v>0</v>
      </c>
      <c r="D105" s="16">
        <f>D106+D107</f>
        <v>0</v>
      </c>
      <c r="E105" s="16">
        <f>E106+E107</f>
        <v>0</v>
      </c>
      <c r="F105" s="17"/>
    </row>
    <row r="106" s="2" customFormat="1" ht="18.75" spans="1:6">
      <c r="A106" s="18" t="s">
        <v>172</v>
      </c>
      <c r="B106" s="19" t="s">
        <v>173</v>
      </c>
      <c r="C106" s="20"/>
      <c r="D106" s="20"/>
      <c r="E106" s="20"/>
      <c r="F106" s="25"/>
    </row>
    <row r="107" s="2" customFormat="1" ht="20.1" customHeight="1" spans="2:6">
      <c r="B107" s="15" t="s">
        <v>174</v>
      </c>
      <c r="C107" s="16">
        <f>C108+C109</f>
        <v>0</v>
      </c>
      <c r="D107" s="16">
        <f>D108+D109</f>
        <v>0</v>
      </c>
      <c r="E107" s="16">
        <f>E108+E109</f>
        <v>0</v>
      </c>
      <c r="F107" s="17"/>
    </row>
    <row r="108" s="2" customFormat="1" ht="20.1" customHeight="1" spans="2:6">
      <c r="B108" s="15" t="s">
        <v>19</v>
      </c>
      <c r="C108" s="16">
        <f>C110</f>
        <v>0</v>
      </c>
      <c r="D108" s="16">
        <f>D110</f>
        <v>0</v>
      </c>
      <c r="E108" s="16">
        <f>E110</f>
        <v>0</v>
      </c>
      <c r="F108" s="17"/>
    </row>
    <row r="109" s="2" customFormat="1" ht="20.1" customHeight="1" spans="2:6">
      <c r="B109" s="15" t="s">
        <v>20</v>
      </c>
      <c r="C109" s="16">
        <f>SUM(C111:C117)</f>
        <v>0</v>
      </c>
      <c r="D109" s="16">
        <f>SUM(D111:D117)</f>
        <v>0</v>
      </c>
      <c r="E109" s="16">
        <f>SUM(E111:E117)</f>
        <v>0</v>
      </c>
      <c r="F109" s="17"/>
    </row>
    <row r="110" s="2" customFormat="1" ht="20.1" customHeight="1" spans="1:6">
      <c r="A110" s="18" t="s">
        <v>175</v>
      </c>
      <c r="B110" s="19" t="s">
        <v>176</v>
      </c>
      <c r="C110" s="20"/>
      <c r="D110" s="20"/>
      <c r="E110" s="20"/>
      <c r="F110" s="22"/>
    </row>
    <row r="111" s="2" customFormat="1" ht="20.1" customHeight="1" spans="1:6">
      <c r="A111" s="18" t="s">
        <v>177</v>
      </c>
      <c r="B111" s="19" t="s">
        <v>178</v>
      </c>
      <c r="C111" s="20"/>
      <c r="D111" s="20"/>
      <c r="E111" s="20"/>
      <c r="F111" s="22"/>
    </row>
    <row r="112" s="2" customFormat="1" ht="20.1" customHeight="1" spans="1:6">
      <c r="A112" s="18" t="s">
        <v>179</v>
      </c>
      <c r="B112" s="19" t="s">
        <v>180</v>
      </c>
      <c r="C112" s="20"/>
      <c r="D112" s="20"/>
      <c r="E112" s="20"/>
      <c r="F112" s="22"/>
    </row>
    <row r="113" s="2" customFormat="1" ht="20.1" customHeight="1" spans="1:6">
      <c r="A113" s="18" t="s">
        <v>181</v>
      </c>
      <c r="B113" s="19" t="s">
        <v>182</v>
      </c>
      <c r="C113" s="20"/>
      <c r="D113" s="20"/>
      <c r="E113" s="20"/>
      <c r="F113" s="22"/>
    </row>
    <row r="114" s="2" customFormat="1" ht="20.1" customHeight="1" spans="1:6">
      <c r="A114" s="18" t="s">
        <v>183</v>
      </c>
      <c r="B114" s="19" t="s">
        <v>184</v>
      </c>
      <c r="C114" s="20"/>
      <c r="D114" s="20"/>
      <c r="E114" s="20"/>
      <c r="F114" s="22"/>
    </row>
    <row r="115" s="2" customFormat="1" ht="20.1" customHeight="1" spans="1:6">
      <c r="A115" s="18" t="s">
        <v>185</v>
      </c>
      <c r="B115" s="19" t="s">
        <v>186</v>
      </c>
      <c r="C115" s="20"/>
      <c r="D115" s="20"/>
      <c r="E115" s="20"/>
      <c r="F115" s="22"/>
    </row>
    <row r="116" s="2" customFormat="1" ht="20.1" customHeight="1" spans="1:6">
      <c r="A116" s="18" t="s">
        <v>187</v>
      </c>
      <c r="B116" s="19" t="s">
        <v>188</v>
      </c>
      <c r="C116" s="20"/>
      <c r="D116" s="20"/>
      <c r="E116" s="20"/>
      <c r="F116" s="22"/>
    </row>
    <row r="117" s="2" customFormat="1" ht="20.1" customHeight="1" spans="1:6">
      <c r="A117" s="18" t="s">
        <v>189</v>
      </c>
      <c r="B117" s="19" t="s">
        <v>190</v>
      </c>
      <c r="C117" s="20"/>
      <c r="D117" s="20"/>
      <c r="E117" s="20"/>
      <c r="F117" s="22"/>
    </row>
    <row r="118" s="2" customFormat="1" ht="20.1" customHeight="1" spans="2:6">
      <c r="B118" s="15" t="s">
        <v>191</v>
      </c>
      <c r="C118" s="16">
        <f>C119+C120</f>
        <v>0</v>
      </c>
      <c r="D118" s="16">
        <f>D119+D120</f>
        <v>0</v>
      </c>
      <c r="E118" s="16">
        <f>E119+E120</f>
        <v>0</v>
      </c>
      <c r="F118" s="17"/>
    </row>
    <row r="119" s="2" customFormat="1" ht="42" customHeight="1" spans="1:6">
      <c r="A119" s="18" t="s">
        <v>192</v>
      </c>
      <c r="B119" s="19" t="s">
        <v>193</v>
      </c>
      <c r="C119" s="26"/>
      <c r="D119" s="26"/>
      <c r="E119" s="26"/>
      <c r="F119" s="22"/>
    </row>
    <row r="120" s="2" customFormat="1" ht="20.1" customHeight="1" spans="2:6">
      <c r="B120" s="15" t="s">
        <v>194</v>
      </c>
      <c r="C120" s="16">
        <f>C121+C122</f>
        <v>0</v>
      </c>
      <c r="D120" s="16">
        <f>D121+D122</f>
        <v>0</v>
      </c>
      <c r="E120" s="16">
        <f>E121+E122</f>
        <v>0</v>
      </c>
      <c r="F120" s="17"/>
    </row>
    <row r="121" s="2" customFormat="1" ht="20.1" customHeight="1" spans="2:6">
      <c r="B121" s="15" t="s">
        <v>19</v>
      </c>
      <c r="C121" s="16">
        <f>C123+C126</f>
        <v>0</v>
      </c>
      <c r="D121" s="16">
        <f>D123+D126</f>
        <v>0</v>
      </c>
      <c r="E121" s="16">
        <f>E123+E126</f>
        <v>0</v>
      </c>
      <c r="F121" s="17"/>
    </row>
    <row r="122" s="2" customFormat="1" ht="20.1" customHeight="1" spans="2:6">
      <c r="B122" s="15" t="s">
        <v>20</v>
      </c>
      <c r="C122" s="16">
        <f>SUM(C124:C125,C127:C132)</f>
        <v>0</v>
      </c>
      <c r="D122" s="16">
        <f>SUM(D124:D125,D127:D132)</f>
        <v>0</v>
      </c>
      <c r="E122" s="16">
        <f>SUM(E124:E125,E127:E132)</f>
        <v>0</v>
      </c>
      <c r="F122" s="17"/>
    </row>
    <row r="123" s="2" customFormat="1" ht="20.1" customHeight="1" spans="1:6">
      <c r="A123" s="18" t="s">
        <v>195</v>
      </c>
      <c r="B123" s="19" t="s">
        <v>196</v>
      </c>
      <c r="C123" s="20"/>
      <c r="D123" s="20"/>
      <c r="E123" s="20"/>
      <c r="F123" s="22"/>
    </row>
    <row r="124" s="2" customFormat="1" ht="20.1" customHeight="1" spans="1:6">
      <c r="A124" s="18" t="s">
        <v>197</v>
      </c>
      <c r="B124" s="19" t="s">
        <v>198</v>
      </c>
      <c r="C124" s="20"/>
      <c r="D124" s="20"/>
      <c r="E124" s="20"/>
      <c r="F124" s="22"/>
    </row>
    <row r="125" s="2" customFormat="1" ht="20.1" customHeight="1" spans="1:6">
      <c r="A125" s="18" t="s">
        <v>199</v>
      </c>
      <c r="B125" s="19" t="s">
        <v>200</v>
      </c>
      <c r="C125" s="20"/>
      <c r="D125" s="20"/>
      <c r="E125" s="20"/>
      <c r="F125" s="22"/>
    </row>
    <row r="126" s="2" customFormat="1" ht="20.1" customHeight="1" spans="1:6">
      <c r="A126" s="18" t="s">
        <v>201</v>
      </c>
      <c r="B126" s="19" t="s">
        <v>202</v>
      </c>
      <c r="C126" s="20"/>
      <c r="D126" s="20"/>
      <c r="E126" s="20"/>
      <c r="F126" s="22"/>
    </row>
    <row r="127" s="2" customFormat="1" ht="20.1" customHeight="1" spans="1:6">
      <c r="A127" s="18" t="s">
        <v>203</v>
      </c>
      <c r="B127" s="19" t="s">
        <v>204</v>
      </c>
      <c r="C127" s="20"/>
      <c r="D127" s="20"/>
      <c r="E127" s="20"/>
      <c r="F127" s="22"/>
    </row>
    <row r="128" s="2" customFormat="1" ht="20.1" customHeight="1" spans="1:6">
      <c r="A128" s="18" t="s">
        <v>205</v>
      </c>
      <c r="B128" s="19" t="s">
        <v>206</v>
      </c>
      <c r="C128" s="20"/>
      <c r="D128" s="20"/>
      <c r="E128" s="20"/>
      <c r="F128" s="22"/>
    </row>
    <row r="129" s="2" customFormat="1" ht="20.1" customHeight="1" spans="1:6">
      <c r="A129" s="18" t="s">
        <v>207</v>
      </c>
      <c r="B129" s="19" t="s">
        <v>208</v>
      </c>
      <c r="C129" s="20"/>
      <c r="D129" s="20"/>
      <c r="E129" s="20"/>
      <c r="F129" s="22"/>
    </row>
    <row r="130" s="2" customFormat="1" ht="20.1" customHeight="1" spans="1:6">
      <c r="A130" s="18" t="s">
        <v>209</v>
      </c>
      <c r="B130" s="19" t="s">
        <v>210</v>
      </c>
      <c r="C130" s="20"/>
      <c r="D130" s="20"/>
      <c r="E130" s="20"/>
      <c r="F130" s="22"/>
    </row>
    <row r="131" s="2" customFormat="1" ht="20.1" customHeight="1" spans="1:6">
      <c r="A131" s="18" t="s">
        <v>211</v>
      </c>
      <c r="B131" s="19" t="s">
        <v>212</v>
      </c>
      <c r="C131" s="20"/>
      <c r="D131" s="20"/>
      <c r="E131" s="20"/>
      <c r="F131" s="22"/>
    </row>
    <row r="132" s="2" customFormat="1" ht="20.1" customHeight="1" spans="1:6">
      <c r="A132" s="18" t="s">
        <v>213</v>
      </c>
      <c r="B132" s="19" t="s">
        <v>214</v>
      </c>
      <c r="C132" s="20"/>
      <c r="D132" s="20"/>
      <c r="E132" s="20"/>
      <c r="F132" s="22"/>
    </row>
    <row r="133" s="2" customFormat="1" ht="20.1" customHeight="1" spans="2:6">
      <c r="B133" s="15" t="s">
        <v>215</v>
      </c>
      <c r="C133" s="16">
        <f>C134+C135</f>
        <v>2163</v>
      </c>
      <c r="D133" s="16">
        <f>D134+D135</f>
        <v>0</v>
      </c>
      <c r="E133" s="16">
        <f>E134+E135</f>
        <v>0</v>
      </c>
      <c r="F133" s="17"/>
    </row>
    <row r="134" s="2" customFormat="1" ht="20.1" customHeight="1" spans="1:6">
      <c r="A134" s="18" t="s">
        <v>216</v>
      </c>
      <c r="B134" s="19" t="s">
        <v>217</v>
      </c>
      <c r="C134" s="20"/>
      <c r="D134" s="20"/>
      <c r="E134" s="20"/>
      <c r="F134" s="22"/>
    </row>
    <row r="135" s="2" customFormat="1" ht="20.1" customHeight="1" spans="2:6">
      <c r="B135" s="15" t="s">
        <v>218</v>
      </c>
      <c r="C135" s="16">
        <f>C136+C137</f>
        <v>2163</v>
      </c>
      <c r="D135" s="16">
        <f>D136+D137</f>
        <v>0</v>
      </c>
      <c r="E135" s="16">
        <f>E136+E137</f>
        <v>0</v>
      </c>
      <c r="F135" s="17"/>
    </row>
    <row r="136" s="2" customFormat="1" ht="20.1" customHeight="1" spans="2:6">
      <c r="B136" s="15" t="s">
        <v>19</v>
      </c>
      <c r="C136" s="16">
        <f>SUM(C138:C140,C143:C145)</f>
        <v>1380</v>
      </c>
      <c r="D136" s="16">
        <f>SUM(D138:D140,D143:D145)</f>
        <v>0</v>
      </c>
      <c r="E136" s="16">
        <f>SUM(E138:E140,E143:E145)</f>
        <v>0</v>
      </c>
      <c r="F136" s="17"/>
    </row>
    <row r="137" s="2" customFormat="1" ht="20.1" customHeight="1" spans="2:6">
      <c r="B137" s="15" t="s">
        <v>20</v>
      </c>
      <c r="C137" s="16">
        <f>SUM(C141:C142)</f>
        <v>783</v>
      </c>
      <c r="D137" s="16">
        <f>SUM(D141:D142)</f>
        <v>0</v>
      </c>
      <c r="E137" s="16">
        <f>SUM(E141:E142)</f>
        <v>0</v>
      </c>
      <c r="F137" s="17"/>
    </row>
    <row r="138" s="2" customFormat="1" ht="20.1" customHeight="1" spans="1:6">
      <c r="A138" s="18" t="s">
        <v>219</v>
      </c>
      <c r="B138" s="19" t="s">
        <v>220</v>
      </c>
      <c r="C138" s="20">
        <v>730</v>
      </c>
      <c r="D138" s="20"/>
      <c r="E138" s="20"/>
      <c r="F138" s="22"/>
    </row>
    <row r="139" s="2" customFormat="1" ht="20.1" customHeight="1" spans="1:6">
      <c r="A139" s="18" t="s">
        <v>221</v>
      </c>
      <c r="B139" s="19" t="s">
        <v>222</v>
      </c>
      <c r="C139" s="20"/>
      <c r="D139" s="20"/>
      <c r="E139" s="20"/>
      <c r="F139" s="22"/>
    </row>
    <row r="140" s="2" customFormat="1" ht="20.1" customHeight="1" spans="1:6">
      <c r="A140" s="18" t="s">
        <v>223</v>
      </c>
      <c r="B140" s="19" t="s">
        <v>224</v>
      </c>
      <c r="C140" s="20">
        <v>650</v>
      </c>
      <c r="D140" s="20"/>
      <c r="E140" s="20"/>
      <c r="F140" s="22"/>
    </row>
    <row r="141" s="2" customFormat="1" ht="20.1" customHeight="1" spans="1:6">
      <c r="A141" s="18" t="s">
        <v>225</v>
      </c>
      <c r="B141" s="19" t="s">
        <v>226</v>
      </c>
      <c r="C141" s="20"/>
      <c r="D141" s="20"/>
      <c r="E141" s="20"/>
      <c r="F141" s="22"/>
    </row>
    <row r="142" s="2" customFormat="1" ht="20.1" customHeight="1" spans="1:6">
      <c r="A142" s="18" t="s">
        <v>227</v>
      </c>
      <c r="B142" s="19" t="s">
        <v>228</v>
      </c>
      <c r="C142" s="20">
        <v>783</v>
      </c>
      <c r="D142" s="20"/>
      <c r="E142" s="20"/>
      <c r="F142" s="22"/>
    </row>
    <row r="143" s="2" customFormat="1" ht="20.1" customHeight="1" spans="1:6">
      <c r="A143" s="18" t="s">
        <v>229</v>
      </c>
      <c r="B143" s="19" t="s">
        <v>230</v>
      </c>
      <c r="C143" s="20"/>
      <c r="D143" s="20"/>
      <c r="E143" s="20"/>
      <c r="F143" s="22"/>
    </row>
    <row r="144" s="2" customFormat="1" ht="20.1" customHeight="1" spans="1:6">
      <c r="A144" s="27" t="s">
        <v>231</v>
      </c>
      <c r="B144" s="19" t="s">
        <v>232</v>
      </c>
      <c r="C144" s="20"/>
      <c r="D144" s="20"/>
      <c r="E144" s="20"/>
      <c r="F144" s="22"/>
    </row>
    <row r="145" s="2" customFormat="1" ht="20.1" customHeight="1" spans="1:6">
      <c r="A145" s="28" t="s">
        <v>233</v>
      </c>
      <c r="B145" s="19" t="s">
        <v>234</v>
      </c>
      <c r="C145" s="20"/>
      <c r="D145" s="20"/>
      <c r="E145" s="20"/>
      <c r="F145" s="22"/>
    </row>
    <row r="146" ht="18.75" spans="2:6">
      <c r="B146" s="15" t="s">
        <v>235</v>
      </c>
      <c r="C146" s="20"/>
      <c r="D146" s="20"/>
      <c r="E146" s="20"/>
      <c r="F146" s="29"/>
    </row>
  </sheetData>
  <mergeCells count="1">
    <mergeCell ref="B2:F2"/>
  </mergeCells>
  <pageMargins left="0.751388888888889" right="0.751388888888889" top="0.826388888888889" bottom="1" header="0.5" footer="0.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高子媛</cp:lastModifiedBy>
  <dcterms:created xsi:type="dcterms:W3CDTF">2022-11-30T11:06:00Z</dcterms:created>
  <dcterms:modified xsi:type="dcterms:W3CDTF">2024-05-15T07:22:14Z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