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firstSheet="3" activeTab="3"/>
  </bookViews>
  <sheets>
    <sheet name="收入支出决算总表" sheetId="1" r:id="rId1"/>
    <sheet name="收入决算表" sheetId="2" r:id="rId2"/>
    <sheet name="支出决算表" sheetId="3" r:id="rId3"/>
    <sheet name="财政拨款收支总表" sheetId="4" r:id="rId4"/>
    <sheet name="一般公共预算财政拨款支出决算表" sheetId="5" r:id="rId5"/>
    <sheet name="一般公共预算财政拨款基本支出表" sheetId="6" r:id="rId6"/>
    <sheet name="三公经费表" sheetId="7" r:id="rId7"/>
    <sheet name="政府基金" sheetId="8" r:id="rId8"/>
  </sheets>
  <calcPr calcId="114210"/>
</workbook>
</file>

<file path=xl/calcChain.xml><?xml version="1.0" encoding="utf-8"?>
<calcChain xmlns="http://schemas.openxmlformats.org/spreadsheetml/2006/main">
  <c r="C8" i="6"/>
  <c r="E7"/>
  <c r="D7"/>
  <c r="C7"/>
  <c r="D15"/>
  <c r="E15"/>
  <c r="C16"/>
  <c r="C17"/>
  <c r="C18"/>
  <c r="C19"/>
  <c r="C20"/>
  <c r="C21"/>
  <c r="C22"/>
  <c r="C23"/>
  <c r="C24"/>
  <c r="C25"/>
  <c r="C26"/>
  <c r="C27"/>
  <c r="C28"/>
  <c r="C29"/>
  <c r="C30"/>
  <c r="C31"/>
  <c r="C32"/>
  <c r="C10"/>
  <c r="C11"/>
  <c r="C12"/>
  <c r="C13"/>
  <c r="C14"/>
  <c r="C9"/>
  <c r="E8"/>
  <c r="D8"/>
  <c r="D37"/>
  <c r="E37"/>
  <c r="C38"/>
  <c r="C35"/>
  <c r="C36"/>
  <c r="C34"/>
  <c r="C33"/>
  <c r="E33"/>
  <c r="D33"/>
  <c r="D8" i="5"/>
  <c r="D9"/>
  <c r="D10"/>
  <c r="D7"/>
  <c r="E7"/>
  <c r="F7"/>
  <c r="G30" i="4"/>
  <c r="D31"/>
  <c r="D30"/>
  <c r="D35"/>
  <c r="D9" i="3"/>
  <c r="D10"/>
  <c r="D11"/>
  <c r="D12"/>
  <c r="D7"/>
  <c r="E7"/>
  <c r="F7"/>
  <c r="D8"/>
  <c r="D8" i="2"/>
  <c r="D9"/>
  <c r="D10"/>
  <c r="D11"/>
  <c r="F7"/>
  <c r="E7"/>
  <c r="G30" i="1"/>
  <c r="G34"/>
  <c r="G7" i="8"/>
  <c r="E7"/>
  <c r="D7"/>
  <c r="B7" i="7"/>
  <c r="D11" i="5"/>
  <c r="D30" i="1"/>
  <c r="D34"/>
  <c r="C15" i="6"/>
  <c r="C37"/>
  <c r="D7" i="2"/>
  <c r="G35" i="4"/>
</calcChain>
</file>

<file path=xl/sharedStrings.xml><?xml version="1.0" encoding="utf-8"?>
<sst xmlns="http://schemas.openxmlformats.org/spreadsheetml/2006/main" count="287" uniqueCount="183">
  <si>
    <t>公开01表</t>
    <phoneticPr fontId="3" type="noConversion"/>
  </si>
  <si>
    <t>部门：贵州省红十字会</t>
    <phoneticPr fontId="3" type="noConversion"/>
  </si>
  <si>
    <t>单位：万元</t>
    <phoneticPr fontId="3" type="noConversion"/>
  </si>
  <si>
    <t>收入</t>
  </si>
  <si>
    <t>支出</t>
  </si>
  <si>
    <t>项    目</t>
    <phoneticPr fontId="3" type="noConversion"/>
  </si>
  <si>
    <t>行次</t>
  </si>
  <si>
    <t>决算数</t>
    <phoneticPr fontId="3" type="noConversion"/>
  </si>
  <si>
    <r>
      <t>项</t>
    </r>
    <r>
      <rPr>
        <sz val="10"/>
        <rFont val="宋体"/>
        <charset val="134"/>
      </rPr>
      <t xml:space="preserve">    </t>
    </r>
    <r>
      <rPr>
        <sz val="10"/>
        <rFont val="宋体"/>
        <charset val="134"/>
      </rPr>
      <t>目</t>
    </r>
    <phoneticPr fontId="3" type="noConversion"/>
  </si>
  <si>
    <t>决算数</t>
    <phoneticPr fontId="3" type="noConversion"/>
  </si>
  <si>
    <t>栏    次</t>
    <phoneticPr fontId="3" type="noConversion"/>
  </si>
  <si>
    <t>1</t>
  </si>
  <si>
    <t>2</t>
  </si>
  <si>
    <t>一、财政拨款收入</t>
    <phoneticPr fontId="3" type="noConversion"/>
  </si>
  <si>
    <t>二、上级补助收入</t>
    <phoneticPr fontId="3" type="noConversion"/>
  </si>
  <si>
    <t>三、事业收入</t>
    <phoneticPr fontId="3" type="noConversion"/>
  </si>
  <si>
    <t>3</t>
  </si>
  <si>
    <t>四、经营收入</t>
    <phoneticPr fontId="3" type="noConversion"/>
  </si>
  <si>
    <t>4</t>
  </si>
  <si>
    <t>5</t>
  </si>
  <si>
    <t>六、其他收入</t>
    <phoneticPr fontId="3" type="noConversion"/>
  </si>
  <si>
    <t>6</t>
  </si>
  <si>
    <t>7</t>
  </si>
  <si>
    <t>8</t>
  </si>
  <si>
    <t>9</t>
  </si>
  <si>
    <t>10</t>
  </si>
  <si>
    <t>11</t>
  </si>
  <si>
    <t>12</t>
  </si>
  <si>
    <t>13</t>
  </si>
  <si>
    <t>14</t>
  </si>
  <si>
    <t>15</t>
  </si>
  <si>
    <t>16</t>
  </si>
  <si>
    <t>17</t>
  </si>
  <si>
    <t>18</t>
  </si>
  <si>
    <t>19</t>
  </si>
  <si>
    <t>20</t>
  </si>
  <si>
    <t>21</t>
  </si>
  <si>
    <t>22</t>
  </si>
  <si>
    <t>23</t>
  </si>
  <si>
    <t>24</t>
  </si>
  <si>
    <t>本年收入合计</t>
  </si>
  <si>
    <t>25</t>
  </si>
  <si>
    <t>本年支出合计</t>
  </si>
  <si>
    <t xml:space="preserve">         用事业基金弥补收支差额</t>
    <phoneticPr fontId="3" type="noConversion"/>
  </si>
  <si>
    <t>26</t>
  </si>
  <si>
    <t xml:space="preserve">                结余分配</t>
    <phoneticPr fontId="3" type="noConversion"/>
  </si>
  <si>
    <t>27</t>
  </si>
  <si>
    <t xml:space="preserve">                年末结转和结余</t>
    <phoneticPr fontId="3" type="noConversion"/>
  </si>
  <si>
    <t>28</t>
  </si>
  <si>
    <t>合     计</t>
    <phoneticPr fontId="3" type="noConversion"/>
  </si>
  <si>
    <t>29</t>
    <phoneticPr fontId="3" type="noConversion"/>
  </si>
  <si>
    <t>合    计</t>
    <phoneticPr fontId="3" type="noConversion"/>
  </si>
  <si>
    <t>五、教育支出</t>
    <phoneticPr fontId="3" type="noConversion"/>
  </si>
  <si>
    <t>六、科学技术支出</t>
    <phoneticPr fontId="3" type="noConversion"/>
  </si>
  <si>
    <t>七、文化体育与传媒支出</t>
    <phoneticPr fontId="3" type="noConversion"/>
  </si>
  <si>
    <t>二、外交支出</t>
    <phoneticPr fontId="3" type="noConversion"/>
  </si>
  <si>
    <t>三、国防支出</t>
    <phoneticPr fontId="3" type="noConversion"/>
  </si>
  <si>
    <t>四、公共安全支出</t>
    <phoneticPr fontId="3" type="noConversion"/>
  </si>
  <si>
    <t>八、社会保障和就业支出</t>
    <phoneticPr fontId="3" type="noConversion"/>
  </si>
  <si>
    <t>九、医疗卫生与计划生育支出</t>
    <phoneticPr fontId="3" type="noConversion"/>
  </si>
  <si>
    <t>十、节能环保支出</t>
    <phoneticPr fontId="3" type="noConversion"/>
  </si>
  <si>
    <t>十一、城乡社区支出</t>
    <phoneticPr fontId="3" type="noConversion"/>
  </si>
  <si>
    <t>十二、农林水支出</t>
    <phoneticPr fontId="3" type="noConversion"/>
  </si>
  <si>
    <t>十三、交通运输支出</t>
    <phoneticPr fontId="3" type="noConversion"/>
  </si>
  <si>
    <t>十四、资源勘探电力信息等支出</t>
    <phoneticPr fontId="3" type="noConversion"/>
  </si>
  <si>
    <t>十五、商业服务业等支出</t>
    <phoneticPr fontId="3" type="noConversion"/>
  </si>
  <si>
    <t>十六、金融支出</t>
    <phoneticPr fontId="3" type="noConversion"/>
  </si>
  <si>
    <t>十七、援助其他地区支出</t>
    <phoneticPr fontId="3" type="noConversion"/>
  </si>
  <si>
    <t>十八、国土资源气象等支出</t>
    <phoneticPr fontId="3" type="noConversion"/>
  </si>
  <si>
    <t>十九、住房保障支出</t>
    <phoneticPr fontId="3" type="noConversion"/>
  </si>
  <si>
    <t>二十、粮油物资储备支出</t>
    <phoneticPr fontId="3" type="noConversion"/>
  </si>
  <si>
    <t>二十一、其他支出</t>
    <phoneticPr fontId="3" type="noConversion"/>
  </si>
  <si>
    <t>二十二、国债还本支出</t>
    <phoneticPr fontId="3" type="noConversion"/>
  </si>
  <si>
    <t>二十三、债务付息支出</t>
    <phoneticPr fontId="3" type="noConversion"/>
  </si>
  <si>
    <t>五、附属单位上缴收入</t>
    <phoneticPr fontId="3" type="noConversion"/>
  </si>
  <si>
    <r>
      <t>公开0</t>
    </r>
    <r>
      <rPr>
        <sz val="10"/>
        <color indexed="8"/>
        <rFont val="宋体"/>
        <charset val="134"/>
      </rPr>
      <t>2</t>
    </r>
    <r>
      <rPr>
        <sz val="10"/>
        <color indexed="8"/>
        <rFont val="宋体"/>
        <charset val="134"/>
      </rPr>
      <t>表</t>
    </r>
    <phoneticPr fontId="3" type="noConversion"/>
  </si>
  <si>
    <t>部门：贵州省红十字会</t>
    <phoneticPr fontId="3" type="noConversion"/>
  </si>
  <si>
    <t>单位：万元</t>
    <phoneticPr fontId="3" type="noConversion"/>
  </si>
  <si>
    <r>
      <t xml:space="preserve">项 </t>
    </r>
    <r>
      <rPr>
        <sz val="11"/>
        <color indexed="8"/>
        <rFont val="宋体"/>
        <charset val="134"/>
      </rPr>
      <t xml:space="preserve">   </t>
    </r>
    <r>
      <rPr>
        <sz val="12"/>
        <rFont val="宋体"/>
        <charset val="134"/>
      </rPr>
      <t>目</t>
    </r>
    <phoneticPr fontId="3" type="noConversion"/>
  </si>
  <si>
    <t>项目支出</t>
  </si>
  <si>
    <t>科目名称</t>
  </si>
  <si>
    <t>栏次</t>
  </si>
  <si>
    <t>合计</t>
    <phoneticPr fontId="3" type="noConversion"/>
  </si>
  <si>
    <t>红十字事业行政运行</t>
    <phoneticPr fontId="3" type="noConversion"/>
  </si>
  <si>
    <t>其他红十字事业支出</t>
    <phoneticPr fontId="3" type="noConversion"/>
  </si>
  <si>
    <t>住房公积金</t>
    <phoneticPr fontId="3" type="noConversion"/>
  </si>
  <si>
    <t>用于红十字事业的彩票公益金支出</t>
    <phoneticPr fontId="3" type="noConversion"/>
  </si>
  <si>
    <t>收入决算表</t>
    <phoneticPr fontId="3" type="noConversion"/>
  </si>
  <si>
    <t>功能分类科目编码</t>
    <phoneticPr fontId="3" type="noConversion"/>
  </si>
  <si>
    <t>本年收入合计</t>
    <phoneticPr fontId="2" type="noConversion"/>
  </si>
  <si>
    <t>财政拨款收入</t>
    <phoneticPr fontId="3" type="noConversion"/>
  </si>
  <si>
    <t>其他收入</t>
    <phoneticPr fontId="2" type="noConversion"/>
  </si>
  <si>
    <t>注：本表反映部门本年度取得的各项收入情况。</t>
    <phoneticPr fontId="3" type="noConversion"/>
  </si>
  <si>
    <t>部门：贵州省红十字会</t>
    <phoneticPr fontId="3" type="noConversion"/>
  </si>
  <si>
    <t>单位：万元</t>
    <phoneticPr fontId="3" type="noConversion"/>
  </si>
  <si>
    <r>
      <t xml:space="preserve">项 </t>
    </r>
    <r>
      <rPr>
        <sz val="11"/>
        <color indexed="8"/>
        <rFont val="宋体"/>
        <charset val="134"/>
      </rPr>
      <t xml:space="preserve">   </t>
    </r>
    <r>
      <rPr>
        <sz val="12"/>
        <rFont val="宋体"/>
        <charset val="134"/>
      </rPr>
      <t>目</t>
    </r>
    <phoneticPr fontId="3" type="noConversion"/>
  </si>
  <si>
    <t xml:space="preserve">基本支出  </t>
    <phoneticPr fontId="3" type="noConversion"/>
  </si>
  <si>
    <t>合计</t>
    <phoneticPr fontId="3" type="noConversion"/>
  </si>
  <si>
    <t>红十字事业行政运行</t>
    <phoneticPr fontId="3" type="noConversion"/>
  </si>
  <si>
    <t>其他红十字事业支出</t>
    <phoneticPr fontId="3" type="noConversion"/>
  </si>
  <si>
    <t>住房公积金</t>
    <phoneticPr fontId="3" type="noConversion"/>
  </si>
  <si>
    <t>用于红十字事业的彩票公益金支出</t>
    <phoneticPr fontId="3" type="noConversion"/>
  </si>
  <si>
    <t>功能分类科目编码</t>
    <phoneticPr fontId="3" type="noConversion"/>
  </si>
  <si>
    <t>本年支出合计</t>
    <phoneticPr fontId="2" type="noConversion"/>
  </si>
  <si>
    <t>公开03表</t>
    <phoneticPr fontId="3" type="noConversion"/>
  </si>
  <si>
    <t>注：本表反映部门本年度各项支出情况。</t>
    <phoneticPr fontId="3" type="noConversion"/>
  </si>
  <si>
    <t>支出决算表</t>
    <phoneticPr fontId="3" type="noConversion"/>
  </si>
  <si>
    <t>公开04表</t>
    <phoneticPr fontId="3" type="noConversion"/>
  </si>
  <si>
    <t>财政拨款收入支出决算总表</t>
    <phoneticPr fontId="3" type="noConversion"/>
  </si>
  <si>
    <t>一、一般公共预算财政拨款</t>
    <phoneticPr fontId="3" type="noConversion"/>
  </si>
  <si>
    <t>二、政府性基金预算财政拨款</t>
    <phoneticPr fontId="3" type="noConversion"/>
  </si>
  <si>
    <t>一、一般公共服务支出</t>
    <phoneticPr fontId="3" type="noConversion"/>
  </si>
  <si>
    <t xml:space="preserve">         年初财政拨款结转和结余</t>
    <phoneticPr fontId="3" type="noConversion"/>
  </si>
  <si>
    <t xml:space="preserve">             一般公共预算财政拨款</t>
    <phoneticPr fontId="3" type="noConversion"/>
  </si>
  <si>
    <t xml:space="preserve">             政府性基金预算财政拨款</t>
    <phoneticPr fontId="2" type="noConversion"/>
  </si>
  <si>
    <t>注：本表反映部门本年度一般公共预算财政拨款和政府性基金预算财政拨款的总收支和年末结转结余情况。</t>
    <phoneticPr fontId="3" type="noConversion"/>
  </si>
  <si>
    <t xml:space="preserve">         年初结转和结余</t>
    <phoneticPr fontId="3" type="noConversion"/>
  </si>
  <si>
    <t>收入支出决算总表</t>
    <phoneticPr fontId="3" type="noConversion"/>
  </si>
  <si>
    <t>注：本表反映部门本年度的总收支和年末结转结余情况。</t>
    <phoneticPr fontId="3" type="noConversion"/>
  </si>
  <si>
    <t>一般公共预算财政拨款支出决算表</t>
    <phoneticPr fontId="3" type="noConversion"/>
  </si>
  <si>
    <t>公开05表</t>
    <phoneticPr fontId="3" type="noConversion"/>
  </si>
  <si>
    <t>注：本表反映部门本年度一般公共预算财政拨款实际支出情况。</t>
    <phoneticPr fontId="3" type="noConversion"/>
  </si>
  <si>
    <t>一般公共预算财政拨款基本支出决算表</t>
    <phoneticPr fontId="3" type="noConversion"/>
  </si>
  <si>
    <t>人员经费</t>
    <phoneticPr fontId="3" type="noConversion"/>
  </si>
  <si>
    <t>公用经费</t>
    <phoneticPr fontId="2" type="noConversion"/>
  </si>
  <si>
    <t>注：本表反映部门本年度一般公共预算财政拨款基本支出情况。</t>
    <phoneticPr fontId="3" type="noConversion"/>
  </si>
  <si>
    <t>部门：贵州省红十字会</t>
    <phoneticPr fontId="3" type="noConversion"/>
  </si>
  <si>
    <t>单位：万元</t>
    <phoneticPr fontId="3" type="noConversion"/>
  </si>
  <si>
    <t>合     计</t>
    <phoneticPr fontId="3" type="noConversion"/>
  </si>
  <si>
    <t>因公出国（境）费</t>
    <phoneticPr fontId="3" type="noConversion"/>
  </si>
  <si>
    <t>公务用车购置及运行费</t>
    <phoneticPr fontId="3" type="noConversion"/>
  </si>
  <si>
    <t>公务接待费</t>
    <phoneticPr fontId="3" type="noConversion"/>
  </si>
  <si>
    <r>
      <t xml:space="preserve"> </t>
    </r>
    <r>
      <rPr>
        <sz val="11"/>
        <color theme="1"/>
        <rFont val="宋体"/>
        <charset val="134"/>
        <scheme val="minor"/>
      </rPr>
      <t xml:space="preserve">   </t>
    </r>
    <phoneticPr fontId="3" type="noConversion"/>
  </si>
  <si>
    <t>一般公共预算财政拨款“三公”经费支出决算表</t>
    <phoneticPr fontId="3" type="noConversion"/>
  </si>
  <si>
    <t>公开07表</t>
    <phoneticPr fontId="3" type="noConversion"/>
  </si>
  <si>
    <t>小计</t>
    <phoneticPr fontId="2" type="noConversion"/>
  </si>
  <si>
    <t>公务用车购置费</t>
    <phoneticPr fontId="2" type="noConversion"/>
  </si>
  <si>
    <t>公务用车运行费</t>
    <phoneticPr fontId="2" type="noConversion"/>
  </si>
  <si>
    <t>注：包括当年财政拨款预算和以前年度结转结余资金安排的实际支出。</t>
    <phoneticPr fontId="3" type="noConversion"/>
  </si>
  <si>
    <t>上年结转和结余</t>
    <phoneticPr fontId="2" type="noConversion"/>
  </si>
  <si>
    <t>本年收入</t>
    <phoneticPr fontId="2" type="noConversion"/>
  </si>
  <si>
    <t>基本支出</t>
    <phoneticPr fontId="2" type="noConversion"/>
  </si>
  <si>
    <t>项目支出</t>
    <phoneticPr fontId="2" type="noConversion"/>
  </si>
  <si>
    <t>本年支出</t>
    <phoneticPr fontId="2" type="noConversion"/>
  </si>
  <si>
    <t>年末结转和结余</t>
    <phoneticPr fontId="2" type="noConversion"/>
  </si>
  <si>
    <t>公开08表</t>
    <phoneticPr fontId="3" type="noConversion"/>
  </si>
  <si>
    <t>政府性基金预算财政拨款收入支出决算表</t>
    <phoneticPr fontId="3" type="noConversion"/>
  </si>
  <si>
    <t>注：本表反映部门本年度政府性基金预算财政拨款收入支出及结转和结余情况。</t>
    <phoneticPr fontId="3" type="noConversion"/>
  </si>
  <si>
    <t>其他群众团体事务支出</t>
    <phoneticPr fontId="2" type="noConversion"/>
  </si>
  <si>
    <t>经济分类科目编码</t>
    <phoneticPr fontId="3" type="noConversion"/>
  </si>
  <si>
    <t>工资福利支出</t>
  </si>
  <si>
    <t>商品和服务支出</t>
  </si>
  <si>
    <t xml:space="preserve">    基本工资</t>
    <phoneticPr fontId="2" type="noConversion"/>
  </si>
  <si>
    <t xml:space="preserve">    津贴补贴</t>
    <phoneticPr fontId="2" type="noConversion"/>
  </si>
  <si>
    <t xml:space="preserve">    奖金</t>
    <phoneticPr fontId="2" type="noConversion"/>
  </si>
  <si>
    <t xml:space="preserve">    社会保障缴费</t>
    <phoneticPr fontId="2" type="noConversion"/>
  </si>
  <si>
    <t xml:space="preserve">    绩效工资</t>
    <phoneticPr fontId="2" type="noConversion"/>
  </si>
  <si>
    <t xml:space="preserve">    其他工资福利支出</t>
    <phoneticPr fontId="2" type="noConversion"/>
  </si>
  <si>
    <t xml:space="preserve">    办公费</t>
    <phoneticPr fontId="2" type="noConversion"/>
  </si>
  <si>
    <t xml:space="preserve">    印刷费</t>
    <phoneticPr fontId="2" type="noConversion"/>
  </si>
  <si>
    <t xml:space="preserve">    咨询费</t>
    <phoneticPr fontId="2" type="noConversion"/>
  </si>
  <si>
    <t xml:space="preserve">    水费</t>
    <phoneticPr fontId="2" type="noConversion"/>
  </si>
  <si>
    <t xml:space="preserve">    电费</t>
    <phoneticPr fontId="2" type="noConversion"/>
  </si>
  <si>
    <t xml:space="preserve">    邮电费</t>
    <phoneticPr fontId="2" type="noConversion"/>
  </si>
  <si>
    <t xml:space="preserve">    差旅费</t>
    <phoneticPr fontId="2" type="noConversion"/>
  </si>
  <si>
    <t xml:space="preserve">    因公出国（境）费用</t>
    <phoneticPr fontId="2" type="noConversion"/>
  </si>
  <si>
    <t xml:space="preserve">    维修（护）费</t>
    <phoneticPr fontId="2" type="noConversion"/>
  </si>
  <si>
    <t xml:space="preserve">    租赁费</t>
    <phoneticPr fontId="2" type="noConversion"/>
  </si>
  <si>
    <t xml:space="preserve">    会议费</t>
    <phoneticPr fontId="2" type="noConversion"/>
  </si>
  <si>
    <t xml:space="preserve">    培训费</t>
    <phoneticPr fontId="2" type="noConversion"/>
  </si>
  <si>
    <t xml:space="preserve">    公务接待费</t>
    <phoneticPr fontId="2" type="noConversion"/>
  </si>
  <si>
    <t xml:space="preserve">    劳务费</t>
    <phoneticPr fontId="2" type="noConversion"/>
  </si>
  <si>
    <t xml:space="preserve">    工会经费</t>
    <phoneticPr fontId="2" type="noConversion"/>
  </si>
  <si>
    <t xml:space="preserve">    公务用车运行维护费</t>
    <phoneticPr fontId="2" type="noConversion"/>
  </si>
  <si>
    <t xml:space="preserve">    其他商品和服务支出</t>
    <phoneticPr fontId="2" type="noConversion"/>
  </si>
  <si>
    <t>对个人和家庭的补助</t>
  </si>
  <si>
    <t xml:space="preserve">    退休费</t>
    <phoneticPr fontId="2" type="noConversion"/>
  </si>
  <si>
    <t xml:space="preserve">    住房公积金</t>
    <phoneticPr fontId="2" type="noConversion"/>
  </si>
  <si>
    <t xml:space="preserve">    购房补贴</t>
    <phoneticPr fontId="2" type="noConversion"/>
  </si>
  <si>
    <t>其他资本性支出</t>
  </si>
  <si>
    <t xml:space="preserve">    办公设备购置</t>
    <phoneticPr fontId="2" type="noConversion"/>
  </si>
  <si>
    <r>
      <t xml:space="preserve">项 </t>
    </r>
    <r>
      <rPr>
        <b/>
        <sz val="11"/>
        <color indexed="8"/>
        <rFont val="宋体"/>
        <charset val="134"/>
      </rPr>
      <t xml:space="preserve">   </t>
    </r>
    <r>
      <rPr>
        <b/>
        <sz val="12"/>
        <rFont val="宋体"/>
        <charset val="134"/>
      </rPr>
      <t>目</t>
    </r>
    <phoneticPr fontId="3" type="noConversion"/>
  </si>
  <si>
    <t>公开06表</t>
    <phoneticPr fontId="3" type="noConversion"/>
  </si>
</sst>
</file>

<file path=xl/styles.xml><?xml version="1.0" encoding="utf-8"?>
<styleSheet xmlns="http://schemas.openxmlformats.org/spreadsheetml/2006/main">
  <numFmts count="2">
    <numFmt numFmtId="176" formatCode="0.00_ "/>
    <numFmt numFmtId="177" formatCode="0.00_);[Red]\(0.00\)"/>
  </numFmts>
  <fonts count="17">
    <font>
      <sz val="11"/>
      <color theme="1"/>
      <name val="宋体"/>
      <charset val="134"/>
      <scheme val="minor"/>
    </font>
    <font>
      <sz val="12"/>
      <name val="宋体"/>
      <charset val="134"/>
    </font>
    <font>
      <sz val="9"/>
      <name val="宋体"/>
      <charset val="134"/>
    </font>
    <font>
      <sz val="9"/>
      <name val="宋体"/>
      <charset val="134"/>
    </font>
    <font>
      <sz val="16"/>
      <color indexed="8"/>
      <name val="黑体"/>
      <charset val="134"/>
    </font>
    <font>
      <sz val="16"/>
      <name val="宋体"/>
      <charset val="134"/>
    </font>
    <font>
      <sz val="10"/>
      <color indexed="8"/>
      <name val="宋体"/>
      <charset val="134"/>
    </font>
    <font>
      <sz val="10"/>
      <name val="宋体"/>
      <charset val="134"/>
    </font>
    <font>
      <b/>
      <sz val="10"/>
      <name val="宋体"/>
      <charset val="134"/>
    </font>
    <font>
      <sz val="11"/>
      <name val="宋体"/>
      <charset val="134"/>
    </font>
    <font>
      <sz val="12"/>
      <name val="宋体"/>
      <charset val="134"/>
    </font>
    <font>
      <sz val="16"/>
      <name val="黑体"/>
      <charset val="134"/>
    </font>
    <font>
      <sz val="11"/>
      <color indexed="8"/>
      <name val="宋体"/>
      <charset val="134"/>
    </font>
    <font>
      <b/>
      <sz val="12"/>
      <name val="宋体"/>
      <charset val="134"/>
    </font>
    <font>
      <b/>
      <sz val="11"/>
      <name val="宋体"/>
      <charset val="134"/>
    </font>
    <font>
      <b/>
      <sz val="11"/>
      <color indexed="8"/>
      <name val="宋体"/>
      <charset val="134"/>
    </font>
    <font>
      <b/>
      <sz val="11"/>
      <color indexed="8"/>
      <name val="宋体"/>
      <charset val="134"/>
    </font>
  </fonts>
  <fills count="3">
    <fill>
      <patternFill patternType="none"/>
    </fill>
    <fill>
      <patternFill patternType="gray125"/>
    </fill>
    <fill>
      <patternFill patternType="solid">
        <fgColor indexed="9"/>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lignment vertical="center"/>
    </xf>
    <xf numFmtId="0" fontId="10" fillId="0" borderId="0">
      <alignment vertical="center"/>
    </xf>
  </cellStyleXfs>
  <cellXfs count="135">
    <xf numFmtId="0" fontId="0" fillId="0" borderId="0" xfId="0"/>
    <xf numFmtId="0" fontId="1" fillId="0" borderId="0" xfId="1" applyAlignment="1">
      <alignment horizontal="right" vertical="center"/>
    </xf>
    <xf numFmtId="0" fontId="1" fillId="0" borderId="0" xfId="1" applyBorder="1" applyAlignment="1">
      <alignment horizontal="right" vertical="center"/>
    </xf>
    <xf numFmtId="0" fontId="5" fillId="0" borderId="0" xfId="1" applyFont="1" applyBorder="1" applyAlignment="1">
      <alignment horizontal="right" vertical="center"/>
    </xf>
    <xf numFmtId="0" fontId="5" fillId="0" borderId="0" xfId="1" applyFont="1" applyAlignment="1">
      <alignment horizontal="right" vertical="center"/>
    </xf>
    <xf numFmtId="0" fontId="1" fillId="2" borderId="0" xfId="1" applyFill="1" applyAlignment="1">
      <alignment horizontal="right" vertical="center"/>
    </xf>
    <xf numFmtId="0" fontId="6" fillId="2" borderId="0" xfId="1" applyFont="1" applyFill="1" applyAlignment="1">
      <alignment horizontal="right" vertical="center"/>
    </xf>
    <xf numFmtId="0" fontId="6" fillId="2" borderId="0" xfId="1" applyFont="1" applyFill="1" applyAlignment="1">
      <alignment horizontal="left" vertical="center"/>
    </xf>
    <xf numFmtId="0" fontId="7" fillId="0" borderId="0" xfId="1" applyFont="1" applyBorder="1" applyAlignment="1">
      <alignment horizontal="right" vertical="center"/>
    </xf>
    <xf numFmtId="0" fontId="7" fillId="0" borderId="0" xfId="1" applyFont="1" applyAlignment="1">
      <alignment horizontal="right" vertical="center"/>
    </xf>
    <xf numFmtId="176" fontId="7" fillId="2" borderId="1" xfId="1" quotePrefix="1" applyNumberFormat="1" applyFont="1" applyFill="1" applyBorder="1" applyAlignment="1">
      <alignment horizontal="center" vertical="center"/>
    </xf>
    <xf numFmtId="176" fontId="7" fillId="2" borderId="2" xfId="1" quotePrefix="1" applyNumberFormat="1" applyFont="1" applyFill="1" applyBorder="1" applyAlignment="1">
      <alignment horizontal="center" vertical="center"/>
    </xf>
    <xf numFmtId="176" fontId="7" fillId="2" borderId="2"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176" fontId="7" fillId="2" borderId="3" xfId="1" quotePrefix="1" applyNumberFormat="1" applyFont="1" applyFill="1" applyBorder="1" applyAlignment="1">
      <alignment horizontal="center" vertical="center"/>
    </xf>
    <xf numFmtId="176" fontId="7" fillId="0" borderId="1" xfId="1" quotePrefix="1" applyNumberFormat="1" applyFont="1" applyFill="1" applyBorder="1" applyAlignment="1">
      <alignment horizontal="left" vertical="center"/>
    </xf>
    <xf numFmtId="176" fontId="7" fillId="0" borderId="2" xfId="1" applyNumberFormat="1" applyFont="1" applyFill="1" applyBorder="1" applyAlignment="1">
      <alignment horizontal="right" vertical="center"/>
    </xf>
    <xf numFmtId="176" fontId="7" fillId="2" borderId="2" xfId="1" quotePrefix="1" applyNumberFormat="1" applyFont="1" applyFill="1" applyBorder="1" applyAlignment="1">
      <alignment horizontal="left" vertical="center"/>
    </xf>
    <xf numFmtId="0" fontId="7" fillId="2" borderId="2" xfId="1" quotePrefix="1" applyNumberFormat="1" applyFont="1" applyFill="1" applyBorder="1" applyAlignment="1">
      <alignment horizontal="center" vertical="center"/>
    </xf>
    <xf numFmtId="176" fontId="7" fillId="0" borderId="3" xfId="1" applyNumberFormat="1" applyFont="1" applyFill="1" applyBorder="1" applyAlignment="1">
      <alignment horizontal="right" vertical="center"/>
    </xf>
    <xf numFmtId="176" fontId="7" fillId="2" borderId="1" xfId="1" applyNumberFormat="1" applyFont="1" applyFill="1" applyBorder="1" applyAlignment="1">
      <alignment horizontal="left" vertical="center"/>
    </xf>
    <xf numFmtId="176" fontId="7" fillId="2" borderId="1" xfId="1" quotePrefix="1" applyNumberFormat="1" applyFont="1" applyFill="1" applyBorder="1" applyAlignment="1">
      <alignment horizontal="left" vertical="center"/>
    </xf>
    <xf numFmtId="176" fontId="7" fillId="0" borderId="3" xfId="1" applyNumberFormat="1" applyFont="1" applyFill="1" applyBorder="1" applyAlignment="1">
      <alignment horizontal="center" vertical="center"/>
    </xf>
    <xf numFmtId="176" fontId="7" fillId="0" borderId="2" xfId="1" quotePrefix="1" applyNumberFormat="1" applyFont="1" applyFill="1" applyBorder="1" applyAlignment="1">
      <alignment horizontal="left" vertical="center"/>
    </xf>
    <xf numFmtId="0" fontId="7" fillId="0" borderId="0" xfId="1" applyFont="1" applyFill="1" applyBorder="1" applyAlignment="1">
      <alignment horizontal="right" vertical="center"/>
    </xf>
    <xf numFmtId="176" fontId="7" fillId="0" borderId="1" xfId="1" applyNumberFormat="1" applyFont="1" applyFill="1" applyBorder="1" applyAlignment="1">
      <alignment horizontal="left" vertical="center"/>
    </xf>
    <xf numFmtId="176" fontId="7" fillId="0" borderId="2" xfId="1" applyNumberFormat="1" applyFont="1" applyFill="1" applyBorder="1" applyAlignment="1">
      <alignment horizontal="left" vertical="center"/>
    </xf>
    <xf numFmtId="176" fontId="8" fillId="0" borderId="1" xfId="1" quotePrefix="1" applyNumberFormat="1" applyFont="1" applyFill="1" applyBorder="1" applyAlignment="1">
      <alignment horizontal="center" vertical="center"/>
    </xf>
    <xf numFmtId="176" fontId="8" fillId="0" borderId="2" xfId="1" applyNumberFormat="1" applyFont="1" applyFill="1" applyBorder="1" applyAlignment="1">
      <alignment horizontal="right" vertical="center"/>
    </xf>
    <xf numFmtId="176" fontId="8" fillId="0" borderId="4" xfId="1" quotePrefix="1" applyNumberFormat="1" applyFont="1" applyFill="1" applyBorder="1" applyAlignment="1">
      <alignment horizontal="center" vertical="center"/>
    </xf>
    <xf numFmtId="176" fontId="8" fillId="0" borderId="5" xfId="1" quotePrefix="1" applyNumberFormat="1" applyFont="1" applyFill="1" applyBorder="1" applyAlignment="1">
      <alignment vertical="center"/>
    </xf>
    <xf numFmtId="176" fontId="7" fillId="0" borderId="4" xfId="1" applyNumberFormat="1" applyFont="1" applyFill="1" applyBorder="1" applyAlignment="1">
      <alignment horizontal="left" vertical="center"/>
    </xf>
    <xf numFmtId="176" fontId="7" fillId="0" borderId="5" xfId="1" quotePrefix="1" applyNumberFormat="1" applyFont="1" applyFill="1" applyBorder="1" applyAlignment="1">
      <alignment vertical="center"/>
    </xf>
    <xf numFmtId="176" fontId="7" fillId="0" borderId="6" xfId="1" applyNumberFormat="1" applyFont="1" applyFill="1" applyBorder="1" applyAlignment="1">
      <alignment horizontal="left" vertical="center"/>
    </xf>
    <xf numFmtId="176" fontId="7" fillId="0" borderId="7" xfId="1" applyNumberFormat="1" applyFont="1" applyFill="1" applyBorder="1" applyAlignment="1">
      <alignment horizontal="right" vertical="center"/>
    </xf>
    <xf numFmtId="176" fontId="7" fillId="0" borderId="8" xfId="1" applyNumberFormat="1" applyFont="1" applyFill="1" applyBorder="1" applyAlignment="1">
      <alignment horizontal="left" vertical="center"/>
    </xf>
    <xf numFmtId="176" fontId="7" fillId="0" borderId="9" xfId="1" quotePrefix="1" applyNumberFormat="1" applyFont="1" applyFill="1" applyBorder="1" applyAlignment="1">
      <alignment vertical="center"/>
    </xf>
    <xf numFmtId="176" fontId="8" fillId="2" borderId="10" xfId="1" quotePrefix="1" applyNumberFormat="1" applyFont="1" applyFill="1" applyBorder="1" applyAlignment="1">
      <alignment horizontal="center" vertical="center"/>
    </xf>
    <xf numFmtId="49" fontId="7" fillId="2" borderId="11" xfId="1" applyNumberFormat="1" applyFont="1" applyFill="1" applyBorder="1" applyAlignment="1">
      <alignment horizontal="center" vertical="center"/>
    </xf>
    <xf numFmtId="176" fontId="8" fillId="0" borderId="11" xfId="1" applyNumberFormat="1" applyFont="1" applyFill="1" applyBorder="1" applyAlignment="1">
      <alignment horizontal="right" vertical="center"/>
    </xf>
    <xf numFmtId="176" fontId="8" fillId="2" borderId="12" xfId="1" quotePrefix="1" applyNumberFormat="1" applyFont="1" applyFill="1" applyBorder="1" applyAlignment="1">
      <alignment horizontal="center" vertical="center"/>
    </xf>
    <xf numFmtId="0" fontId="7" fillId="2" borderId="11" xfId="1" quotePrefix="1" applyNumberFormat="1" applyFont="1" applyFill="1" applyBorder="1" applyAlignment="1">
      <alignment horizontal="center" vertical="center"/>
    </xf>
    <xf numFmtId="176" fontId="8" fillId="0" borderId="13" xfId="1" quotePrefix="1" applyNumberFormat="1" applyFont="1" applyFill="1" applyBorder="1" applyAlignment="1">
      <alignment vertical="center"/>
    </xf>
    <xf numFmtId="0" fontId="5" fillId="2" borderId="0" xfId="2" applyFont="1" applyFill="1" applyAlignment="1">
      <alignment vertical="center" wrapText="1"/>
    </xf>
    <xf numFmtId="0" fontId="7" fillId="2" borderId="0" xfId="2" applyFont="1" applyFill="1" applyAlignment="1">
      <alignment horizontal="center" vertical="center" wrapText="1"/>
    </xf>
    <xf numFmtId="0" fontId="7" fillId="2" borderId="0" xfId="2" applyFont="1" applyFill="1" applyAlignment="1">
      <alignment vertical="center" wrapText="1"/>
    </xf>
    <xf numFmtId="0" fontId="7" fillId="2" borderId="14" xfId="2" applyFont="1" applyFill="1" applyBorder="1" applyAlignment="1">
      <alignment vertical="center" wrapText="1"/>
    </xf>
    <xf numFmtId="0" fontId="10" fillId="0" borderId="0" xfId="2" applyFont="1" applyAlignment="1">
      <alignment horizontal="center" vertical="center"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4" fontId="10" fillId="0" borderId="2" xfId="2" applyNumberFormat="1" applyFont="1" applyFill="1" applyBorder="1" applyAlignment="1">
      <alignment horizontal="center" vertical="center" wrapText="1"/>
    </xf>
    <xf numFmtId="0" fontId="9" fillId="0" borderId="2" xfId="2" applyFont="1" applyBorder="1" applyAlignment="1">
      <alignment vertical="center" wrapText="1"/>
    </xf>
    <xf numFmtId="177" fontId="10" fillId="0" borderId="2" xfId="2" applyNumberFormat="1" applyFont="1" applyFill="1" applyBorder="1" applyAlignment="1">
      <alignment vertical="center" wrapText="1"/>
    </xf>
    <xf numFmtId="177" fontId="10" fillId="0" borderId="3" xfId="2" applyNumberFormat="1" applyFont="1" applyFill="1" applyBorder="1" applyAlignment="1">
      <alignment vertical="center" wrapText="1"/>
    </xf>
    <xf numFmtId="0" fontId="10" fillId="0" borderId="0" xfId="2" applyFont="1" applyAlignment="1">
      <alignment vertical="center" wrapText="1"/>
    </xf>
    <xf numFmtId="0" fontId="10" fillId="0" borderId="0" xfId="2" applyAlignment="1">
      <alignment vertical="center" wrapText="1"/>
    </xf>
    <xf numFmtId="0" fontId="10" fillId="0" borderId="0" xfId="2" applyFont="1" applyAlignment="1">
      <alignment horizontal="left" vertical="center"/>
    </xf>
    <xf numFmtId="0" fontId="7" fillId="2" borderId="0" xfId="2" applyFont="1" applyFill="1" applyBorder="1" applyAlignment="1">
      <alignment vertical="center" wrapText="1"/>
    </xf>
    <xf numFmtId="177" fontId="10" fillId="0" borderId="4" xfId="2" applyNumberFormat="1" applyFont="1" applyFill="1" applyBorder="1" applyAlignment="1">
      <alignment vertical="center" wrapText="1"/>
    </xf>
    <xf numFmtId="0" fontId="10" fillId="0" borderId="1" xfId="2" applyFont="1" applyBorder="1" applyAlignment="1">
      <alignment horizontal="center" vertical="center" wrapText="1"/>
    </xf>
    <xf numFmtId="0" fontId="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7" fillId="0" borderId="2" xfId="1" applyFont="1" applyBorder="1" applyAlignment="1">
      <alignment horizontal="right" vertical="center"/>
    </xf>
    <xf numFmtId="0" fontId="6" fillId="2" borderId="14" xfId="1" applyFont="1" applyFill="1" applyBorder="1" applyAlignment="1">
      <alignment horizontal="left" vertical="center"/>
    </xf>
    <xf numFmtId="0" fontId="10" fillId="0" borderId="15" xfId="2" applyFont="1" applyBorder="1" applyAlignment="1">
      <alignment horizontal="center" vertical="center" wrapText="1"/>
    </xf>
    <xf numFmtId="0" fontId="12" fillId="2" borderId="0" xfId="1" applyFont="1" applyFill="1" applyAlignment="1">
      <alignment horizontal="left" vertical="center"/>
    </xf>
    <xf numFmtId="0" fontId="0" fillId="0" borderId="2"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4" xfId="2" applyFont="1" applyFill="1" applyBorder="1" applyAlignment="1">
      <alignment horizontal="center" vertical="center" wrapText="1"/>
    </xf>
    <xf numFmtId="4" fontId="10" fillId="0" borderId="4" xfId="2" applyNumberFormat="1" applyFont="1" applyFill="1" applyBorder="1" applyAlignment="1">
      <alignment horizontal="center" vertical="center" wrapText="1"/>
    </xf>
    <xf numFmtId="0" fontId="10" fillId="0" borderId="2" xfId="2" applyFont="1" applyBorder="1" applyAlignment="1">
      <alignment vertical="center" wrapText="1"/>
    </xf>
    <xf numFmtId="0" fontId="10" fillId="0" borderId="2" xfId="2" applyFont="1" applyBorder="1" applyAlignment="1">
      <alignment horizontal="left" vertical="center" wrapText="1"/>
    </xf>
    <xf numFmtId="4" fontId="10" fillId="0" borderId="2" xfId="2" applyNumberFormat="1" applyFont="1" applyFill="1" applyBorder="1" applyAlignment="1">
      <alignment horizontal="right" vertical="center" wrapText="1"/>
    </xf>
    <xf numFmtId="177" fontId="10" fillId="0" borderId="2" xfId="2" applyNumberFormat="1" applyFont="1" applyFill="1" applyBorder="1" applyAlignment="1">
      <alignment horizontal="left" vertical="center" wrapText="1"/>
    </xf>
    <xf numFmtId="4" fontId="10" fillId="0" borderId="3" xfId="2" applyNumberFormat="1" applyFont="1" applyFill="1" applyBorder="1" applyAlignment="1">
      <alignment horizontal="center" vertical="center" wrapText="1"/>
    </xf>
    <xf numFmtId="0" fontId="10" fillId="0" borderId="0" xfId="2" applyFont="1" applyBorder="1" applyAlignment="1">
      <alignment vertical="center" wrapText="1"/>
    </xf>
    <xf numFmtId="0" fontId="10" fillId="0" borderId="16" xfId="2" applyFont="1" applyBorder="1" applyAlignment="1">
      <alignment horizontal="center" vertical="center" wrapText="1"/>
    </xf>
    <xf numFmtId="0" fontId="9" fillId="0" borderId="11" xfId="2" applyFont="1" applyBorder="1" applyAlignment="1">
      <alignment vertical="center" wrapText="1"/>
    </xf>
    <xf numFmtId="177" fontId="10" fillId="0" borderId="11" xfId="2" applyNumberFormat="1" applyFont="1" applyFill="1" applyBorder="1" applyAlignment="1">
      <alignment vertical="center" wrapText="1"/>
    </xf>
    <xf numFmtId="177" fontId="10" fillId="0" borderId="17" xfId="2" applyNumberFormat="1" applyFont="1" applyFill="1" applyBorder="1" applyAlignment="1">
      <alignment vertical="center" wrapText="1"/>
    </xf>
    <xf numFmtId="4" fontId="10" fillId="0" borderId="3" xfId="2" applyNumberFormat="1" applyFont="1" applyFill="1" applyBorder="1" applyAlignment="1">
      <alignment horizontal="right" vertical="center" wrapText="1"/>
    </xf>
    <xf numFmtId="177" fontId="13" fillId="0" borderId="2" xfId="2" applyNumberFormat="1" applyFont="1" applyFill="1" applyBorder="1" applyAlignment="1">
      <alignment vertical="center" wrapText="1"/>
    </xf>
    <xf numFmtId="4" fontId="13" fillId="0" borderId="2" xfId="2" applyNumberFormat="1" applyFont="1" applyFill="1" applyBorder="1" applyAlignment="1">
      <alignment horizontal="center" vertical="center" wrapText="1"/>
    </xf>
    <xf numFmtId="4" fontId="13" fillId="0" borderId="2" xfId="2" applyNumberFormat="1" applyFont="1" applyFill="1" applyBorder="1" applyAlignment="1">
      <alignment horizontal="right" vertical="center" wrapText="1"/>
    </xf>
    <xf numFmtId="4" fontId="13" fillId="0" borderId="3" xfId="2" applyNumberFormat="1" applyFont="1" applyFill="1" applyBorder="1" applyAlignment="1">
      <alignment horizontal="center" vertical="center" wrapText="1"/>
    </xf>
    <xf numFmtId="177" fontId="13" fillId="0" borderId="3" xfId="2" applyNumberFormat="1" applyFont="1" applyFill="1" applyBorder="1" applyAlignment="1">
      <alignment vertical="center" wrapText="1"/>
    </xf>
    <xf numFmtId="0" fontId="10" fillId="0" borderId="3" xfId="2" applyFont="1" applyBorder="1" applyAlignment="1">
      <alignment vertical="center" wrapText="1"/>
    </xf>
    <xf numFmtId="0" fontId="9" fillId="0" borderId="12" xfId="2" applyFont="1" applyBorder="1" applyAlignment="1">
      <alignment vertical="center" wrapText="1"/>
    </xf>
    <xf numFmtId="0" fontId="13" fillId="0" borderId="1" xfId="2" applyFont="1" applyBorder="1" applyAlignment="1">
      <alignment horizontal="left" vertical="center" wrapText="1"/>
    </xf>
    <xf numFmtId="0" fontId="14" fillId="0" borderId="2" xfId="2" applyFont="1" applyBorder="1" applyAlignment="1">
      <alignment vertical="center" wrapText="1"/>
    </xf>
    <xf numFmtId="0" fontId="16" fillId="0" borderId="1" xfId="2" applyFont="1" applyBorder="1" applyAlignment="1">
      <alignment horizontal="center" vertical="center" wrapText="1"/>
    </xf>
    <xf numFmtId="0" fontId="13" fillId="0" borderId="2" xfId="2" applyFont="1" applyBorder="1" applyAlignment="1">
      <alignment horizontal="center" vertical="center" wrapText="1"/>
    </xf>
    <xf numFmtId="0" fontId="4" fillId="0" borderId="0" xfId="1" applyFont="1" applyFill="1" applyAlignment="1">
      <alignment horizontal="center" vertical="center"/>
    </xf>
    <xf numFmtId="176" fontId="7" fillId="2" borderId="19" xfId="1" quotePrefix="1" applyNumberFormat="1" applyFont="1" applyFill="1" applyBorder="1" applyAlignment="1">
      <alignment horizontal="center" vertical="center"/>
    </xf>
    <xf numFmtId="176" fontId="7" fillId="2" borderId="20" xfId="1" quotePrefix="1" applyNumberFormat="1" applyFont="1" applyFill="1" applyBorder="1" applyAlignment="1">
      <alignment horizontal="center" vertical="center"/>
    </xf>
    <xf numFmtId="176" fontId="7" fillId="2" borderId="18" xfId="1" quotePrefix="1" applyNumberFormat="1" applyFont="1" applyFill="1" applyBorder="1" applyAlignment="1">
      <alignment horizontal="center" vertical="center"/>
    </xf>
    <xf numFmtId="0" fontId="9" fillId="0" borderId="21" xfId="1" applyFont="1" applyBorder="1" applyAlignment="1">
      <alignment horizontal="left" vertical="center" wrapText="1"/>
    </xf>
    <xf numFmtId="0" fontId="9" fillId="0" borderId="21" xfId="1" applyFont="1" applyBorder="1" applyAlignment="1">
      <alignment horizontal="left" vertical="center"/>
    </xf>
    <xf numFmtId="0" fontId="11" fillId="2" borderId="0" xfId="2" applyFont="1" applyFill="1" applyAlignment="1">
      <alignment horizontal="center" vertical="center" wrapText="1"/>
    </xf>
    <xf numFmtId="0" fontId="6" fillId="2" borderId="14" xfId="1" applyFont="1" applyFill="1" applyBorder="1" applyAlignment="1">
      <alignment horizontal="left" vertical="center"/>
    </xf>
    <xf numFmtId="0" fontId="10" fillId="0" borderId="19" xfId="2" applyFont="1" applyBorder="1" applyAlignment="1">
      <alignment horizontal="center" vertical="center" wrapText="1"/>
    </xf>
    <xf numFmtId="0" fontId="10" fillId="0" borderId="20" xfId="2" applyFont="1" applyBorder="1" applyAlignment="1">
      <alignment horizontal="center" vertical="center" wrapText="1"/>
    </xf>
    <xf numFmtId="0" fontId="0" fillId="0" borderId="21" xfId="2" applyFont="1" applyBorder="1" applyAlignment="1">
      <alignment horizontal="left" vertical="center" wrapText="1"/>
    </xf>
    <xf numFmtId="0" fontId="10" fillId="0" borderId="21" xfId="2" applyFont="1" applyBorder="1" applyAlignment="1">
      <alignment horizontal="left" vertical="center"/>
    </xf>
    <xf numFmtId="0" fontId="10" fillId="0" borderId="22" xfId="2" applyFont="1" applyFill="1" applyBorder="1" applyAlignment="1">
      <alignment horizontal="center" vertical="center" wrapText="1"/>
    </xf>
    <xf numFmtId="0" fontId="10" fillId="0" borderId="23"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0" fillId="0" borderId="25" xfId="2" applyFont="1" applyFill="1" applyBorder="1" applyAlignment="1">
      <alignment horizontal="center" vertical="center" wrapText="1"/>
    </xf>
    <xf numFmtId="0" fontId="10" fillId="0" borderId="26"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7" xfId="2" applyFont="1" applyBorder="1" applyAlignment="1">
      <alignment horizontal="center" vertical="center" wrapText="1"/>
    </xf>
    <xf numFmtId="0" fontId="10" fillId="0" borderId="28"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0" fillId="0" borderId="0" xfId="2" applyFont="1" applyBorder="1" applyAlignment="1">
      <alignment horizontal="left" vertical="center" wrapText="1"/>
    </xf>
    <xf numFmtId="0" fontId="10" fillId="0" borderId="0" xfId="2" applyFont="1" applyBorder="1" applyAlignment="1">
      <alignment horizontal="left" vertical="center"/>
    </xf>
    <xf numFmtId="0" fontId="6" fillId="2" borderId="0" xfId="1" applyFont="1" applyFill="1" applyBorder="1" applyAlignment="1">
      <alignment horizontal="left" vertical="center"/>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20" xfId="2" applyFont="1" applyFill="1" applyBorder="1" applyAlignment="1">
      <alignment horizontal="center" vertical="center" wrapText="1"/>
    </xf>
    <xf numFmtId="0" fontId="13" fillId="0" borderId="2" xfId="2" applyFont="1" applyFill="1" applyBorder="1" applyAlignment="1">
      <alignment horizontal="center" vertical="center" wrapText="1"/>
    </xf>
    <xf numFmtId="0" fontId="13" fillId="0" borderId="18"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1" fillId="0" borderId="0" xfId="2" applyFont="1" applyFill="1" applyAlignment="1">
      <alignment horizontal="center" vertical="center" wrapText="1"/>
    </xf>
    <xf numFmtId="0" fontId="0" fillId="0" borderId="0" xfId="2" applyFont="1" applyFill="1" applyBorder="1" applyAlignment="1">
      <alignment horizontal="left" vertical="center" wrapText="1"/>
    </xf>
    <xf numFmtId="0" fontId="0" fillId="0" borderId="0" xfId="2" applyFont="1" applyAlignment="1">
      <alignment horizontal="left" vertical="center" wrapText="1"/>
    </xf>
    <xf numFmtId="0" fontId="0" fillId="0" borderId="7" xfId="2" applyFont="1" applyFill="1" applyBorder="1" applyAlignment="1">
      <alignment horizontal="center" vertical="center" wrapText="1"/>
    </xf>
    <xf numFmtId="0" fontId="0" fillId="0" borderId="23" xfId="2" applyFont="1" applyFill="1" applyBorder="1" applyAlignment="1">
      <alignment horizontal="center" vertical="center" wrapText="1"/>
    </xf>
    <xf numFmtId="0" fontId="0" fillId="0" borderId="4" xfId="2" applyFont="1" applyFill="1" applyBorder="1" applyAlignment="1">
      <alignment horizontal="center" vertical="center" wrapText="1"/>
    </xf>
    <xf numFmtId="0" fontId="0" fillId="0" borderId="29" xfId="2" applyFont="1" applyFill="1" applyBorder="1" applyAlignment="1">
      <alignment horizontal="center" vertical="center" wrapText="1"/>
    </xf>
    <xf numFmtId="0" fontId="0" fillId="0" borderId="15" xfId="2" applyFont="1" applyFill="1" applyBorder="1" applyAlignment="1">
      <alignment horizontal="center" vertical="center" wrapText="1"/>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2" xfId="2" applyFont="1" applyFill="1" applyBorder="1" applyAlignment="1">
      <alignment horizontal="center" vertical="center" wrapText="1"/>
    </xf>
    <xf numFmtId="0" fontId="10" fillId="0" borderId="4" xfId="2" applyFont="1" applyFill="1" applyBorder="1" applyAlignment="1">
      <alignment horizontal="center"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1:I35"/>
  <sheetViews>
    <sheetView workbookViewId="0">
      <selection activeCell="B13" sqref="B13"/>
    </sheetView>
  </sheetViews>
  <sheetFormatPr defaultRowHeight="15" customHeight="1"/>
  <cols>
    <col min="1" max="1" width="7.375" style="1" customWidth="1"/>
    <col min="2" max="2" width="41.5" style="1" customWidth="1"/>
    <col min="3" max="3" width="4" style="1" customWidth="1"/>
    <col min="4" max="4" width="15.625" style="1" customWidth="1"/>
    <col min="5" max="5" width="40.375" style="1" customWidth="1"/>
    <col min="6" max="6" width="3.5" style="1" customWidth="1"/>
    <col min="7" max="7" width="15.625" style="1" customWidth="1"/>
    <col min="8" max="9" width="9" style="2"/>
    <col min="10" max="16384" width="9" style="1"/>
  </cols>
  <sheetData>
    <row r="1" spans="2:9" s="4" customFormat="1" ht="18" customHeight="1">
      <c r="B1" s="92" t="s">
        <v>117</v>
      </c>
      <c r="C1" s="92"/>
      <c r="D1" s="92"/>
      <c r="E1" s="92"/>
      <c r="F1" s="92"/>
      <c r="G1" s="92"/>
      <c r="H1" s="3"/>
      <c r="I1" s="3"/>
    </row>
    <row r="2" spans="2:9" ht="9.9499999999999993" customHeight="1">
      <c r="B2" s="5"/>
      <c r="C2" s="5"/>
      <c r="D2" s="5"/>
      <c r="E2" s="5"/>
      <c r="F2" s="5"/>
      <c r="G2" s="6" t="s">
        <v>0</v>
      </c>
    </row>
    <row r="3" spans="2:9" ht="20.25" customHeight="1" thickBot="1">
      <c r="B3" s="7" t="s">
        <v>1</v>
      </c>
      <c r="C3" s="5"/>
      <c r="D3" s="5"/>
      <c r="E3" s="5"/>
      <c r="F3" s="5"/>
      <c r="G3" s="6" t="s">
        <v>2</v>
      </c>
    </row>
    <row r="4" spans="2:9" s="9" customFormat="1" ht="14.45" customHeight="1">
      <c r="B4" s="93" t="s">
        <v>3</v>
      </c>
      <c r="C4" s="94"/>
      <c r="D4" s="94"/>
      <c r="E4" s="94" t="s">
        <v>4</v>
      </c>
      <c r="F4" s="94"/>
      <c r="G4" s="95"/>
      <c r="H4" s="8"/>
      <c r="I4" s="8"/>
    </row>
    <row r="5" spans="2:9" s="9" customFormat="1" ht="14.45" customHeight="1">
      <c r="B5" s="10" t="s">
        <v>5</v>
      </c>
      <c r="C5" s="11" t="s">
        <v>6</v>
      </c>
      <c r="D5" s="12" t="s">
        <v>7</v>
      </c>
      <c r="E5" s="11" t="s">
        <v>8</v>
      </c>
      <c r="F5" s="11" t="s">
        <v>6</v>
      </c>
      <c r="G5" s="13" t="s">
        <v>9</v>
      </c>
      <c r="H5" s="8"/>
      <c r="I5" s="8"/>
    </row>
    <row r="6" spans="2:9" s="9" customFormat="1" ht="14.45" customHeight="1">
      <c r="B6" s="10" t="s">
        <v>10</v>
      </c>
      <c r="C6" s="12"/>
      <c r="D6" s="11" t="s">
        <v>11</v>
      </c>
      <c r="E6" s="11" t="s">
        <v>10</v>
      </c>
      <c r="F6" s="12"/>
      <c r="G6" s="14" t="s">
        <v>12</v>
      </c>
      <c r="H6" s="8"/>
      <c r="I6" s="8"/>
    </row>
    <row r="7" spans="2:9" s="9" customFormat="1" ht="14.45" customHeight="1">
      <c r="B7" s="15" t="s">
        <v>13</v>
      </c>
      <c r="C7" s="11" t="s">
        <v>11</v>
      </c>
      <c r="D7" s="16">
        <v>746.96</v>
      </c>
      <c r="E7" s="17" t="s">
        <v>111</v>
      </c>
      <c r="F7" s="18">
        <v>29</v>
      </c>
      <c r="G7" s="19">
        <v>172.66</v>
      </c>
      <c r="H7" s="8"/>
      <c r="I7" s="8"/>
    </row>
    <row r="8" spans="2:9" s="9" customFormat="1" ht="14.45" customHeight="1">
      <c r="B8" s="20" t="s">
        <v>14</v>
      </c>
      <c r="C8" s="11" t="s">
        <v>12</v>
      </c>
      <c r="D8" s="16"/>
      <c r="E8" s="17" t="s">
        <v>55</v>
      </c>
      <c r="F8" s="18">
        <v>30</v>
      </c>
      <c r="G8" s="19"/>
      <c r="H8" s="8"/>
      <c r="I8" s="8"/>
    </row>
    <row r="9" spans="2:9" s="9" customFormat="1" ht="14.45" customHeight="1">
      <c r="B9" s="20" t="s">
        <v>15</v>
      </c>
      <c r="C9" s="11" t="s">
        <v>16</v>
      </c>
      <c r="D9" s="16"/>
      <c r="E9" s="17" t="s">
        <v>56</v>
      </c>
      <c r="F9" s="18">
        <v>31</v>
      </c>
      <c r="G9" s="19"/>
      <c r="H9" s="8"/>
      <c r="I9" s="8"/>
    </row>
    <row r="10" spans="2:9" s="9" customFormat="1" ht="14.45" customHeight="1">
      <c r="B10" s="20" t="s">
        <v>17</v>
      </c>
      <c r="C10" s="11" t="s">
        <v>18</v>
      </c>
      <c r="D10" s="16"/>
      <c r="E10" s="17" t="s">
        <v>57</v>
      </c>
      <c r="F10" s="18">
        <v>32</v>
      </c>
      <c r="G10" s="19"/>
      <c r="H10" s="8"/>
      <c r="I10" s="8"/>
    </row>
    <row r="11" spans="2:9" s="9" customFormat="1" ht="14.45" customHeight="1">
      <c r="B11" s="20" t="s">
        <v>74</v>
      </c>
      <c r="C11" s="11" t="s">
        <v>19</v>
      </c>
      <c r="D11" s="16"/>
      <c r="E11" s="17" t="s">
        <v>52</v>
      </c>
      <c r="F11" s="18">
        <v>33</v>
      </c>
      <c r="G11" s="19"/>
      <c r="H11" s="8"/>
      <c r="I11" s="8"/>
    </row>
    <row r="12" spans="2:9" s="9" customFormat="1" ht="14.45" customHeight="1">
      <c r="B12" s="20" t="s">
        <v>20</v>
      </c>
      <c r="C12" s="11" t="s">
        <v>21</v>
      </c>
      <c r="D12" s="16">
        <v>56.08</v>
      </c>
      <c r="E12" s="17" t="s">
        <v>53</v>
      </c>
      <c r="F12" s="18">
        <v>34</v>
      </c>
      <c r="G12" s="19"/>
      <c r="H12" s="8"/>
      <c r="I12" s="8"/>
    </row>
    <row r="13" spans="2:9" s="9" customFormat="1" ht="14.45" customHeight="1">
      <c r="B13" s="20"/>
      <c r="C13" s="11" t="s">
        <v>22</v>
      </c>
      <c r="D13" s="16"/>
      <c r="E13" s="17" t="s">
        <v>54</v>
      </c>
      <c r="F13" s="18">
        <v>35</v>
      </c>
      <c r="G13" s="19"/>
      <c r="H13" s="8"/>
      <c r="I13" s="8"/>
    </row>
    <row r="14" spans="2:9" s="9" customFormat="1" ht="14.45" customHeight="1">
      <c r="B14" s="20"/>
      <c r="C14" s="11" t="s">
        <v>23</v>
      </c>
      <c r="D14" s="16"/>
      <c r="E14" s="17" t="s">
        <v>58</v>
      </c>
      <c r="F14" s="18">
        <v>36</v>
      </c>
      <c r="G14" s="19">
        <v>725.4</v>
      </c>
      <c r="H14" s="8"/>
      <c r="I14" s="8"/>
    </row>
    <row r="15" spans="2:9" s="9" customFormat="1" ht="14.45" customHeight="1">
      <c r="B15" s="21"/>
      <c r="C15" s="11" t="s">
        <v>24</v>
      </c>
      <c r="D15" s="16"/>
      <c r="E15" s="17" t="s">
        <v>59</v>
      </c>
      <c r="F15" s="18">
        <v>37</v>
      </c>
      <c r="G15" s="22"/>
      <c r="H15" s="8"/>
      <c r="I15" s="8"/>
    </row>
    <row r="16" spans="2:9" s="9" customFormat="1" ht="14.45" customHeight="1">
      <c r="B16" s="21"/>
      <c r="C16" s="11" t="s">
        <v>25</v>
      </c>
      <c r="D16" s="16"/>
      <c r="E16" s="23" t="s">
        <v>60</v>
      </c>
      <c r="F16" s="18">
        <v>38</v>
      </c>
      <c r="G16" s="19"/>
      <c r="H16" s="8"/>
      <c r="I16" s="8"/>
    </row>
    <row r="17" spans="2:9" s="9" customFormat="1" ht="14.45" customHeight="1">
      <c r="B17" s="21"/>
      <c r="C17" s="11" t="s">
        <v>26</v>
      </c>
      <c r="D17" s="24"/>
      <c r="E17" s="23" t="s">
        <v>61</v>
      </c>
      <c r="F17" s="18">
        <v>39</v>
      </c>
      <c r="G17" s="19"/>
      <c r="H17" s="8"/>
      <c r="I17" s="8"/>
    </row>
    <row r="18" spans="2:9" s="9" customFormat="1" ht="14.45" customHeight="1">
      <c r="B18" s="21"/>
      <c r="C18" s="11" t="s">
        <v>27</v>
      </c>
      <c r="D18" s="16"/>
      <c r="E18" s="23" t="s">
        <v>62</v>
      </c>
      <c r="F18" s="18">
        <v>40</v>
      </c>
      <c r="G18" s="19"/>
      <c r="H18" s="8"/>
      <c r="I18" s="8"/>
    </row>
    <row r="19" spans="2:9" s="9" customFormat="1" ht="14.45" customHeight="1">
      <c r="B19" s="21"/>
      <c r="C19" s="11" t="s">
        <v>28</v>
      </c>
      <c r="D19" s="16"/>
      <c r="E19" s="23" t="s">
        <v>63</v>
      </c>
      <c r="F19" s="18">
        <v>41</v>
      </c>
      <c r="G19" s="19"/>
      <c r="H19" s="8"/>
      <c r="I19" s="8"/>
    </row>
    <row r="20" spans="2:9" s="9" customFormat="1" ht="14.45" customHeight="1">
      <c r="B20" s="15"/>
      <c r="C20" s="11" t="s">
        <v>29</v>
      </c>
      <c r="D20" s="16"/>
      <c r="E20" s="23" t="s">
        <v>64</v>
      </c>
      <c r="F20" s="18">
        <v>42</v>
      </c>
      <c r="G20" s="19"/>
      <c r="H20" s="8"/>
      <c r="I20" s="8"/>
    </row>
    <row r="21" spans="2:9" s="9" customFormat="1" ht="14.45" customHeight="1">
      <c r="B21" s="15"/>
      <c r="C21" s="11" t="s">
        <v>30</v>
      </c>
      <c r="D21" s="16"/>
      <c r="E21" s="23" t="s">
        <v>65</v>
      </c>
      <c r="F21" s="18">
        <v>43</v>
      </c>
      <c r="G21" s="19"/>
      <c r="H21" s="8"/>
      <c r="I21" s="8"/>
    </row>
    <row r="22" spans="2:9" s="9" customFormat="1" ht="14.45" customHeight="1">
      <c r="B22" s="15"/>
      <c r="C22" s="11" t="s">
        <v>31</v>
      </c>
      <c r="D22" s="16"/>
      <c r="E22" s="23" t="s">
        <v>66</v>
      </c>
      <c r="F22" s="18">
        <v>44</v>
      </c>
      <c r="G22" s="19"/>
      <c r="H22" s="8"/>
      <c r="I22" s="8"/>
    </row>
    <row r="23" spans="2:9" s="9" customFormat="1" ht="14.45" customHeight="1">
      <c r="B23" s="25"/>
      <c r="C23" s="11" t="s">
        <v>32</v>
      </c>
      <c r="D23" s="26"/>
      <c r="E23" s="23" t="s">
        <v>67</v>
      </c>
      <c r="F23" s="18">
        <v>45</v>
      </c>
      <c r="G23" s="22"/>
      <c r="H23" s="8"/>
      <c r="I23" s="8"/>
    </row>
    <row r="24" spans="2:9" s="9" customFormat="1" ht="14.45" customHeight="1">
      <c r="B24" s="25"/>
      <c r="C24" s="11" t="s">
        <v>33</v>
      </c>
      <c r="D24" s="26"/>
      <c r="E24" s="23" t="s">
        <v>68</v>
      </c>
      <c r="F24" s="18">
        <v>46</v>
      </c>
      <c r="G24" s="22"/>
      <c r="H24" s="8"/>
      <c r="I24" s="8"/>
    </row>
    <row r="25" spans="2:9" s="9" customFormat="1" ht="14.45" customHeight="1">
      <c r="B25" s="25"/>
      <c r="C25" s="11" t="s">
        <v>34</v>
      </c>
      <c r="D25" s="26"/>
      <c r="E25" s="23" t="s">
        <v>69</v>
      </c>
      <c r="F25" s="18">
        <v>47</v>
      </c>
      <c r="G25" s="19">
        <v>22.49</v>
      </c>
      <c r="H25" s="8"/>
      <c r="I25" s="8"/>
    </row>
    <row r="26" spans="2:9" s="9" customFormat="1" ht="14.45" customHeight="1">
      <c r="B26" s="25"/>
      <c r="C26" s="11" t="s">
        <v>35</v>
      </c>
      <c r="D26" s="26"/>
      <c r="E26" s="23" t="s">
        <v>70</v>
      </c>
      <c r="F26" s="18">
        <v>48</v>
      </c>
      <c r="G26" s="22"/>
      <c r="H26" s="8"/>
      <c r="I26" s="8"/>
    </row>
    <row r="27" spans="2:9" s="9" customFormat="1" ht="14.45" customHeight="1">
      <c r="B27" s="25"/>
      <c r="C27" s="11" t="s">
        <v>36</v>
      </c>
      <c r="D27" s="26"/>
      <c r="E27" s="23" t="s">
        <v>71</v>
      </c>
      <c r="F27" s="18">
        <v>49</v>
      </c>
      <c r="G27" s="19">
        <v>34.46</v>
      </c>
      <c r="H27" s="8"/>
      <c r="I27" s="8"/>
    </row>
    <row r="28" spans="2:9" s="9" customFormat="1" ht="14.45" customHeight="1">
      <c r="B28" s="25"/>
      <c r="C28" s="11" t="s">
        <v>37</v>
      </c>
      <c r="D28" s="26"/>
      <c r="E28" s="23" t="s">
        <v>72</v>
      </c>
      <c r="F28" s="18">
        <v>50</v>
      </c>
      <c r="G28" s="22"/>
      <c r="H28" s="8"/>
      <c r="I28" s="8"/>
    </row>
    <row r="29" spans="2:9" s="9" customFormat="1" ht="14.45" customHeight="1">
      <c r="B29" s="25"/>
      <c r="C29" s="11" t="s">
        <v>38</v>
      </c>
      <c r="D29" s="26"/>
      <c r="E29" s="23" t="s">
        <v>73</v>
      </c>
      <c r="F29" s="18">
        <v>51</v>
      </c>
      <c r="G29" s="19"/>
      <c r="H29" s="8"/>
      <c r="I29" s="8"/>
    </row>
    <row r="30" spans="2:9" s="9" customFormat="1" ht="14.45" customHeight="1">
      <c r="B30" s="27" t="s">
        <v>40</v>
      </c>
      <c r="C30" s="11" t="s">
        <v>39</v>
      </c>
      <c r="D30" s="28">
        <f>SUM(D7:D29)</f>
        <v>803.04000000000008</v>
      </c>
      <c r="E30" s="29" t="s">
        <v>42</v>
      </c>
      <c r="F30" s="18">
        <v>52</v>
      </c>
      <c r="G30" s="30">
        <f>SUM(G7:G29)</f>
        <v>955.01</v>
      </c>
      <c r="H30" s="8"/>
      <c r="I30" s="8"/>
    </row>
    <row r="31" spans="2:9" s="9" customFormat="1" ht="14.45" customHeight="1">
      <c r="B31" s="25" t="s">
        <v>43</v>
      </c>
      <c r="C31" s="11" t="s">
        <v>41</v>
      </c>
      <c r="D31" s="16">
        <v>9.07</v>
      </c>
      <c r="E31" s="31" t="s">
        <v>45</v>
      </c>
      <c r="F31" s="18">
        <v>53</v>
      </c>
      <c r="G31" s="32"/>
      <c r="H31" s="8"/>
      <c r="I31" s="8"/>
    </row>
    <row r="32" spans="2:9" s="9" customFormat="1" ht="14.45" customHeight="1">
      <c r="B32" s="25" t="s">
        <v>116</v>
      </c>
      <c r="C32" s="11" t="s">
        <v>44</v>
      </c>
      <c r="D32" s="16">
        <v>490.02</v>
      </c>
      <c r="E32" s="31" t="s">
        <v>47</v>
      </c>
      <c r="F32" s="18">
        <v>54</v>
      </c>
      <c r="G32" s="32">
        <v>347.12</v>
      </c>
      <c r="H32" s="8"/>
      <c r="I32" s="8"/>
    </row>
    <row r="33" spans="2:9" s="9" customFormat="1" ht="14.45" customHeight="1">
      <c r="B33" s="33"/>
      <c r="C33" s="11" t="s">
        <v>46</v>
      </c>
      <c r="D33" s="34"/>
      <c r="E33" s="35"/>
      <c r="F33" s="18">
        <v>55</v>
      </c>
      <c r="G33" s="36"/>
      <c r="H33" s="8"/>
      <c r="I33" s="8"/>
    </row>
    <row r="34" spans="2:9" ht="14.45" customHeight="1" thickBot="1">
      <c r="B34" s="37" t="s">
        <v>49</v>
      </c>
      <c r="C34" s="11" t="s">
        <v>48</v>
      </c>
      <c r="D34" s="39">
        <f>SUM(D30:D33)</f>
        <v>1302.1300000000001</v>
      </c>
      <c r="E34" s="40" t="s">
        <v>51</v>
      </c>
      <c r="F34" s="18">
        <v>56</v>
      </c>
      <c r="G34" s="42">
        <f>SUM(G30:G33)</f>
        <v>1302.1300000000001</v>
      </c>
    </row>
    <row r="35" spans="2:9" ht="33.75" customHeight="1">
      <c r="B35" s="96" t="s">
        <v>118</v>
      </c>
      <c r="C35" s="97"/>
      <c r="D35" s="97"/>
      <c r="E35" s="97"/>
      <c r="F35" s="97"/>
      <c r="G35" s="97"/>
    </row>
  </sheetData>
  <mergeCells count="4">
    <mergeCell ref="B1:G1"/>
    <mergeCell ref="B4:D4"/>
    <mergeCell ref="E4:G4"/>
    <mergeCell ref="B35:G35"/>
  </mergeCells>
  <phoneticPr fontId="2" type="noConversion"/>
  <pageMargins left="0.70866141732283472" right="0.70866141732283472"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B1:F16"/>
  <sheetViews>
    <sheetView workbookViewId="0">
      <selection activeCell="C9" sqref="C9"/>
    </sheetView>
  </sheetViews>
  <sheetFormatPr defaultRowHeight="14.25"/>
  <cols>
    <col min="1" max="1" width="7.125" style="55" customWidth="1"/>
    <col min="2" max="2" width="10.875" style="55" customWidth="1"/>
    <col min="3" max="3" width="25.5" style="55" customWidth="1"/>
    <col min="4" max="6" width="28" style="55" customWidth="1"/>
    <col min="7" max="16384" width="9" style="55"/>
  </cols>
  <sheetData>
    <row r="1" spans="2:6" s="43" customFormat="1" ht="20.25">
      <c r="B1" s="98" t="s">
        <v>87</v>
      </c>
      <c r="C1" s="98"/>
      <c r="D1" s="98"/>
      <c r="E1" s="98"/>
      <c r="F1" s="98"/>
    </row>
    <row r="2" spans="2:6" s="45" customFormat="1" ht="12">
      <c r="B2" s="44"/>
      <c r="C2" s="44"/>
      <c r="F2" s="6" t="s">
        <v>75</v>
      </c>
    </row>
    <row r="3" spans="2:6" s="45" customFormat="1" ht="16.5" customHeight="1" thickBot="1">
      <c r="B3" s="99" t="s">
        <v>76</v>
      </c>
      <c r="C3" s="99"/>
      <c r="D3" s="46"/>
      <c r="E3" s="46"/>
      <c r="F3" s="6" t="s">
        <v>77</v>
      </c>
    </row>
    <row r="4" spans="2:6" s="47" customFormat="1" ht="32.25" customHeight="1">
      <c r="B4" s="100" t="s">
        <v>78</v>
      </c>
      <c r="C4" s="101"/>
      <c r="D4" s="104" t="s">
        <v>89</v>
      </c>
      <c r="E4" s="104" t="s">
        <v>90</v>
      </c>
      <c r="F4" s="106" t="s">
        <v>91</v>
      </c>
    </row>
    <row r="5" spans="2:6" s="47" customFormat="1" ht="47.25" customHeight="1">
      <c r="B5" s="60" t="s">
        <v>88</v>
      </c>
      <c r="C5" s="61" t="s">
        <v>80</v>
      </c>
      <c r="D5" s="105"/>
      <c r="E5" s="105"/>
      <c r="F5" s="107"/>
    </row>
    <row r="6" spans="2:6" s="47" customFormat="1" ht="25.5" customHeight="1">
      <c r="B6" s="108" t="s">
        <v>81</v>
      </c>
      <c r="C6" s="109"/>
      <c r="D6" s="48">
        <v>1</v>
      </c>
      <c r="E6" s="48">
        <v>2</v>
      </c>
      <c r="F6" s="49">
        <v>3</v>
      </c>
    </row>
    <row r="7" spans="2:6" s="47" customFormat="1" ht="25.5" customHeight="1">
      <c r="B7" s="108" t="s">
        <v>82</v>
      </c>
      <c r="C7" s="109"/>
      <c r="D7" s="50">
        <f>D8+D9+D10+D11</f>
        <v>803.04</v>
      </c>
      <c r="E7" s="50">
        <f>E8+E9+E10+E11</f>
        <v>746.96</v>
      </c>
      <c r="F7" s="74">
        <f>F8+F9+F10+F11</f>
        <v>56.08</v>
      </c>
    </row>
    <row r="8" spans="2:6" s="54" customFormat="1" ht="33.75" customHeight="1">
      <c r="B8" s="59">
        <v>2081601</v>
      </c>
      <c r="C8" s="51" t="s">
        <v>83</v>
      </c>
      <c r="D8" s="52">
        <f>E8+F8</f>
        <v>359.71999999999997</v>
      </c>
      <c r="E8" s="52">
        <v>357.84</v>
      </c>
      <c r="F8" s="53">
        <v>1.88</v>
      </c>
    </row>
    <row r="9" spans="2:6" s="54" customFormat="1" ht="33.75" customHeight="1">
      <c r="B9" s="59">
        <v>2081699</v>
      </c>
      <c r="C9" s="51" t="s">
        <v>84</v>
      </c>
      <c r="D9" s="52">
        <f>E9+F9</f>
        <v>383.39</v>
      </c>
      <c r="E9" s="52">
        <v>366.63</v>
      </c>
      <c r="F9" s="53">
        <v>16.760000000000002</v>
      </c>
    </row>
    <row r="10" spans="2:6" s="54" customFormat="1" ht="33.75" customHeight="1">
      <c r="B10" s="59">
        <v>2210201</v>
      </c>
      <c r="C10" s="51" t="s">
        <v>85</v>
      </c>
      <c r="D10" s="52">
        <f>E10+F10</f>
        <v>22.49</v>
      </c>
      <c r="E10" s="52">
        <v>22.49</v>
      </c>
      <c r="F10" s="53"/>
    </row>
    <row r="11" spans="2:6" s="54" customFormat="1" ht="33.75" customHeight="1" thickBot="1">
      <c r="B11" s="76">
        <v>2296005</v>
      </c>
      <c r="C11" s="77" t="s">
        <v>86</v>
      </c>
      <c r="D11" s="78">
        <f>E11+F11</f>
        <v>37.44</v>
      </c>
      <c r="E11" s="78"/>
      <c r="F11" s="79">
        <v>37.44</v>
      </c>
    </row>
    <row r="12" spans="2:6" ht="25.5" customHeight="1">
      <c r="B12" s="102" t="s">
        <v>92</v>
      </c>
      <c r="C12" s="103"/>
      <c r="D12" s="103"/>
      <c r="E12" s="103"/>
      <c r="F12" s="103"/>
    </row>
    <row r="13" spans="2:6">
      <c r="B13" s="56"/>
    </row>
    <row r="14" spans="2:6">
      <c r="B14" s="56"/>
    </row>
    <row r="15" spans="2:6">
      <c r="B15" s="56"/>
    </row>
    <row r="16" spans="2:6">
      <c r="B16" s="56"/>
    </row>
  </sheetData>
  <mergeCells count="9">
    <mergeCell ref="B1:F1"/>
    <mergeCell ref="B3:C3"/>
    <mergeCell ref="B4:C4"/>
    <mergeCell ref="B12:F12"/>
    <mergeCell ref="D4:D5"/>
    <mergeCell ref="E4:E5"/>
    <mergeCell ref="F4:F5"/>
    <mergeCell ref="B6:C6"/>
    <mergeCell ref="B7:C7"/>
  </mergeCells>
  <phoneticPr fontId="2"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B1:F17"/>
  <sheetViews>
    <sheetView workbookViewId="0">
      <selection activeCell="A2" sqref="A1:A65536"/>
    </sheetView>
  </sheetViews>
  <sheetFormatPr defaultRowHeight="14.25"/>
  <cols>
    <col min="1" max="1" width="7.375" style="55" customWidth="1"/>
    <col min="2" max="2" width="10.375" style="55" customWidth="1"/>
    <col min="3" max="3" width="30.125" style="55" customWidth="1"/>
    <col min="4" max="6" width="27.375" style="55" customWidth="1"/>
    <col min="7" max="16384" width="9" style="55"/>
  </cols>
  <sheetData>
    <row r="1" spans="2:6" s="43" customFormat="1" ht="20.25">
      <c r="B1" s="98" t="s">
        <v>106</v>
      </c>
      <c r="C1" s="98"/>
      <c r="D1" s="98"/>
      <c r="E1" s="98"/>
      <c r="F1" s="98"/>
    </row>
    <row r="2" spans="2:6" s="45" customFormat="1" ht="12">
      <c r="B2" s="44"/>
      <c r="C2" s="44"/>
      <c r="F2" s="6" t="s">
        <v>104</v>
      </c>
    </row>
    <row r="3" spans="2:6" s="45" customFormat="1" ht="12.75" thickBot="1">
      <c r="B3" s="99" t="s">
        <v>93</v>
      </c>
      <c r="C3" s="99"/>
      <c r="D3" s="46"/>
      <c r="E3" s="46"/>
      <c r="F3" s="6" t="s">
        <v>94</v>
      </c>
    </row>
    <row r="4" spans="2:6" s="47" customFormat="1" ht="27" customHeight="1">
      <c r="B4" s="110" t="s">
        <v>95</v>
      </c>
      <c r="C4" s="111"/>
      <c r="D4" s="104" t="s">
        <v>103</v>
      </c>
      <c r="E4" s="104" t="s">
        <v>96</v>
      </c>
      <c r="F4" s="106" t="s">
        <v>79</v>
      </c>
    </row>
    <row r="5" spans="2:6" s="47" customFormat="1" ht="39" customHeight="1">
      <c r="B5" s="60" t="s">
        <v>102</v>
      </c>
      <c r="C5" s="61" t="s">
        <v>80</v>
      </c>
      <c r="D5" s="105"/>
      <c r="E5" s="105"/>
      <c r="F5" s="107"/>
    </row>
    <row r="6" spans="2:6" s="47" customFormat="1" ht="24.75" customHeight="1">
      <c r="B6" s="108" t="s">
        <v>81</v>
      </c>
      <c r="C6" s="109"/>
      <c r="D6" s="48">
        <v>1</v>
      </c>
      <c r="E6" s="48">
        <v>2</v>
      </c>
      <c r="F6" s="49">
        <v>3</v>
      </c>
    </row>
    <row r="7" spans="2:6" s="47" customFormat="1" ht="24.75" customHeight="1">
      <c r="B7" s="108" t="s">
        <v>97</v>
      </c>
      <c r="C7" s="109"/>
      <c r="D7" s="72">
        <f>D9+D10+D11+D12+D8</f>
        <v>955.0100000000001</v>
      </c>
      <c r="E7" s="72">
        <f>E9+E10+E11+E12+E8</f>
        <v>526.66</v>
      </c>
      <c r="F7" s="80">
        <f>F9+F10+F11+F12+F8</f>
        <v>428.35</v>
      </c>
    </row>
    <row r="8" spans="2:6" s="47" customFormat="1" ht="24.75" customHeight="1">
      <c r="B8" s="59">
        <v>2012999</v>
      </c>
      <c r="C8" s="71" t="s">
        <v>148</v>
      </c>
      <c r="D8" s="52">
        <f>E8+F8</f>
        <v>172.66</v>
      </c>
      <c r="E8" s="50"/>
      <c r="F8" s="80">
        <v>172.66</v>
      </c>
    </row>
    <row r="9" spans="2:6" s="54" customFormat="1" ht="24.75" customHeight="1">
      <c r="B9" s="59">
        <v>2081601</v>
      </c>
      <c r="C9" s="51" t="s">
        <v>98</v>
      </c>
      <c r="D9" s="52">
        <f>E9+F9</f>
        <v>410.54</v>
      </c>
      <c r="E9" s="52">
        <v>410.54</v>
      </c>
      <c r="F9" s="53"/>
    </row>
    <row r="10" spans="2:6" s="54" customFormat="1" ht="24.75" customHeight="1">
      <c r="B10" s="59">
        <v>2081699</v>
      </c>
      <c r="C10" s="51" t="s">
        <v>99</v>
      </c>
      <c r="D10" s="52">
        <f>E10+F10</f>
        <v>314.86</v>
      </c>
      <c r="E10" s="52">
        <v>93.63</v>
      </c>
      <c r="F10" s="53">
        <v>221.23</v>
      </c>
    </row>
    <row r="11" spans="2:6" s="54" customFormat="1" ht="24.75" customHeight="1">
      <c r="B11" s="59">
        <v>2210201</v>
      </c>
      <c r="C11" s="51" t="s">
        <v>100</v>
      </c>
      <c r="D11" s="52">
        <f>E11+F11</f>
        <v>22.49</v>
      </c>
      <c r="E11" s="52">
        <v>22.49</v>
      </c>
      <c r="F11" s="53"/>
    </row>
    <row r="12" spans="2:6" s="54" customFormat="1" ht="24.75" customHeight="1" thickBot="1">
      <c r="B12" s="76">
        <v>2296005</v>
      </c>
      <c r="C12" s="77" t="s">
        <v>101</v>
      </c>
      <c r="D12" s="78">
        <f>E12+F12</f>
        <v>34.46</v>
      </c>
      <c r="E12" s="78"/>
      <c r="F12" s="79">
        <v>34.46</v>
      </c>
    </row>
    <row r="13" spans="2:6">
      <c r="B13" s="102" t="s">
        <v>105</v>
      </c>
      <c r="C13" s="103"/>
      <c r="D13" s="103"/>
      <c r="E13" s="103"/>
      <c r="F13" s="103"/>
    </row>
    <row r="14" spans="2:6">
      <c r="B14" s="56"/>
    </row>
    <row r="15" spans="2:6">
      <c r="B15" s="56"/>
    </row>
    <row r="16" spans="2:6">
      <c r="B16" s="56"/>
    </row>
    <row r="17" spans="2:2">
      <c r="B17" s="56"/>
    </row>
  </sheetData>
  <mergeCells count="9">
    <mergeCell ref="B1:F1"/>
    <mergeCell ref="B3:C3"/>
    <mergeCell ref="B13:F13"/>
    <mergeCell ref="B4:C4"/>
    <mergeCell ref="D4:D5"/>
    <mergeCell ref="E4:E5"/>
    <mergeCell ref="F4:F5"/>
    <mergeCell ref="B6:C6"/>
    <mergeCell ref="B7:C7"/>
  </mergeCells>
  <phoneticPr fontId="2"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B1:I36"/>
  <sheetViews>
    <sheetView tabSelected="1" topLeftCell="A7" workbookViewId="0">
      <selection activeCell="D24" sqref="D24"/>
    </sheetView>
  </sheetViews>
  <sheetFormatPr defaultRowHeight="14.25"/>
  <cols>
    <col min="1" max="1" width="5.875" style="1" customWidth="1"/>
    <col min="2" max="2" width="41.5" style="1" customWidth="1"/>
    <col min="3" max="3" width="4" style="1" customWidth="1"/>
    <col min="4" max="4" width="15.625" style="1" customWidth="1"/>
    <col min="5" max="5" width="40.375" style="1" customWidth="1"/>
    <col min="6" max="6" width="3.5" style="1" customWidth="1"/>
    <col min="7" max="7" width="15.625" style="1" customWidth="1"/>
    <col min="8" max="9" width="9" style="2"/>
    <col min="10" max="16384" width="9" style="1"/>
  </cols>
  <sheetData>
    <row r="1" spans="2:9" s="4" customFormat="1" ht="15.75" customHeight="1">
      <c r="B1" s="92" t="s">
        <v>108</v>
      </c>
      <c r="C1" s="92"/>
      <c r="D1" s="92"/>
      <c r="E1" s="92"/>
      <c r="F1" s="92"/>
      <c r="G1" s="92"/>
      <c r="H1" s="3"/>
      <c r="I1" s="3"/>
    </row>
    <row r="2" spans="2:9" ht="9.9499999999999993" customHeight="1">
      <c r="B2" s="5"/>
      <c r="C2" s="5"/>
      <c r="D2" s="5"/>
      <c r="E2" s="5"/>
      <c r="F2" s="5"/>
      <c r="G2" s="6" t="s">
        <v>107</v>
      </c>
    </row>
    <row r="3" spans="2:9" ht="20.25" customHeight="1" thickBot="1">
      <c r="B3" s="7" t="s">
        <v>1</v>
      </c>
      <c r="C3" s="5"/>
      <c r="D3" s="5"/>
      <c r="E3" s="5"/>
      <c r="F3" s="5"/>
      <c r="G3" s="6" t="s">
        <v>2</v>
      </c>
    </row>
    <row r="4" spans="2:9" s="9" customFormat="1" ht="14.45" customHeight="1">
      <c r="B4" s="93" t="s">
        <v>3</v>
      </c>
      <c r="C4" s="94"/>
      <c r="D4" s="94"/>
      <c r="E4" s="94" t="s">
        <v>4</v>
      </c>
      <c r="F4" s="94"/>
      <c r="G4" s="95"/>
      <c r="H4" s="8"/>
      <c r="I4" s="8"/>
    </row>
    <row r="5" spans="2:9" s="9" customFormat="1" ht="14.45" customHeight="1">
      <c r="B5" s="10" t="s">
        <v>5</v>
      </c>
      <c r="C5" s="11" t="s">
        <v>6</v>
      </c>
      <c r="D5" s="12" t="s">
        <v>7</v>
      </c>
      <c r="E5" s="11" t="s">
        <v>8</v>
      </c>
      <c r="F5" s="11" t="s">
        <v>6</v>
      </c>
      <c r="G5" s="13" t="s">
        <v>9</v>
      </c>
      <c r="H5" s="8"/>
      <c r="I5" s="8"/>
    </row>
    <row r="6" spans="2:9" s="9" customFormat="1" ht="14.45" customHeight="1">
      <c r="B6" s="10" t="s">
        <v>10</v>
      </c>
      <c r="C6" s="12"/>
      <c r="D6" s="11" t="s">
        <v>11</v>
      </c>
      <c r="E6" s="11" t="s">
        <v>10</v>
      </c>
      <c r="F6" s="12"/>
      <c r="G6" s="14" t="s">
        <v>12</v>
      </c>
      <c r="H6" s="8"/>
      <c r="I6" s="8"/>
    </row>
    <row r="7" spans="2:9" s="9" customFormat="1" ht="14.45" customHeight="1">
      <c r="B7" s="15" t="s">
        <v>109</v>
      </c>
      <c r="C7" s="11" t="s">
        <v>11</v>
      </c>
      <c r="D7" s="16">
        <v>746.96</v>
      </c>
      <c r="E7" s="17" t="s">
        <v>111</v>
      </c>
      <c r="F7" s="18">
        <v>30</v>
      </c>
      <c r="G7" s="19">
        <v>172.66</v>
      </c>
      <c r="H7" s="8"/>
      <c r="I7" s="8"/>
    </row>
    <row r="8" spans="2:9" s="9" customFormat="1" ht="14.45" customHeight="1">
      <c r="B8" s="20" t="s">
        <v>110</v>
      </c>
      <c r="C8" s="11" t="s">
        <v>12</v>
      </c>
      <c r="D8" s="16"/>
      <c r="E8" s="17" t="s">
        <v>55</v>
      </c>
      <c r="F8" s="18">
        <v>31</v>
      </c>
      <c r="G8" s="19"/>
      <c r="H8" s="8"/>
      <c r="I8" s="8"/>
    </row>
    <row r="9" spans="2:9" s="9" customFormat="1" ht="14.45" customHeight="1">
      <c r="B9" s="20"/>
      <c r="C9" s="11" t="s">
        <v>16</v>
      </c>
      <c r="D9" s="16"/>
      <c r="E9" s="17" t="s">
        <v>56</v>
      </c>
      <c r="F9" s="18">
        <v>32</v>
      </c>
      <c r="G9" s="19"/>
      <c r="H9" s="8"/>
      <c r="I9" s="8"/>
    </row>
    <row r="10" spans="2:9" s="9" customFormat="1" ht="14.45" customHeight="1">
      <c r="B10" s="20"/>
      <c r="C10" s="11" t="s">
        <v>18</v>
      </c>
      <c r="D10" s="16"/>
      <c r="E10" s="17" t="s">
        <v>57</v>
      </c>
      <c r="F10" s="18">
        <v>33</v>
      </c>
      <c r="G10" s="19"/>
      <c r="H10" s="8"/>
      <c r="I10" s="8"/>
    </row>
    <row r="11" spans="2:9" s="9" customFormat="1" ht="14.45" customHeight="1">
      <c r="B11" s="20"/>
      <c r="C11" s="11" t="s">
        <v>19</v>
      </c>
      <c r="D11" s="16"/>
      <c r="E11" s="17" t="s">
        <v>52</v>
      </c>
      <c r="F11" s="18">
        <v>34</v>
      </c>
      <c r="G11" s="19"/>
      <c r="H11" s="8"/>
      <c r="I11" s="8"/>
    </row>
    <row r="12" spans="2:9" s="9" customFormat="1" ht="14.45" customHeight="1">
      <c r="B12" s="20"/>
      <c r="C12" s="11" t="s">
        <v>21</v>
      </c>
      <c r="D12" s="16"/>
      <c r="E12" s="17" t="s">
        <v>53</v>
      </c>
      <c r="F12" s="18">
        <v>35</v>
      </c>
      <c r="G12" s="19"/>
      <c r="H12" s="8"/>
      <c r="I12" s="8"/>
    </row>
    <row r="13" spans="2:9" s="9" customFormat="1" ht="14.45" customHeight="1">
      <c r="B13" s="20"/>
      <c r="C13" s="11" t="s">
        <v>22</v>
      </c>
      <c r="D13" s="16"/>
      <c r="E13" s="17" t="s">
        <v>54</v>
      </c>
      <c r="F13" s="18">
        <v>36</v>
      </c>
      <c r="G13" s="19"/>
      <c r="H13" s="8"/>
      <c r="I13" s="8"/>
    </row>
    <row r="14" spans="2:9" s="9" customFormat="1" ht="14.45" customHeight="1">
      <c r="B14" s="20"/>
      <c r="C14" s="11" t="s">
        <v>23</v>
      </c>
      <c r="D14" s="16"/>
      <c r="E14" s="17" t="s">
        <v>58</v>
      </c>
      <c r="F14" s="18">
        <v>37</v>
      </c>
      <c r="G14" s="19">
        <v>704.62</v>
      </c>
      <c r="H14" s="8"/>
      <c r="I14" s="8"/>
    </row>
    <row r="15" spans="2:9" s="9" customFormat="1" ht="14.45" customHeight="1">
      <c r="B15" s="21"/>
      <c r="C15" s="11" t="s">
        <v>24</v>
      </c>
      <c r="D15" s="16"/>
      <c r="E15" s="17" t="s">
        <v>59</v>
      </c>
      <c r="F15" s="18">
        <v>38</v>
      </c>
      <c r="G15" s="22"/>
      <c r="H15" s="8"/>
      <c r="I15" s="8"/>
    </row>
    <row r="16" spans="2:9" s="9" customFormat="1" ht="14.45" customHeight="1">
      <c r="B16" s="21"/>
      <c r="C16" s="11" t="s">
        <v>25</v>
      </c>
      <c r="D16" s="16"/>
      <c r="E16" s="23" t="s">
        <v>60</v>
      </c>
      <c r="F16" s="18">
        <v>39</v>
      </c>
      <c r="G16" s="19"/>
      <c r="H16" s="8"/>
      <c r="I16" s="8"/>
    </row>
    <row r="17" spans="2:9" s="9" customFormat="1" ht="14.45" customHeight="1">
      <c r="B17" s="21"/>
      <c r="C17" s="11" t="s">
        <v>26</v>
      </c>
      <c r="D17" s="24"/>
      <c r="E17" s="23" t="s">
        <v>61</v>
      </c>
      <c r="F17" s="18">
        <v>40</v>
      </c>
      <c r="G17" s="19"/>
      <c r="H17" s="8"/>
      <c r="I17" s="8"/>
    </row>
    <row r="18" spans="2:9" s="9" customFormat="1" ht="14.45" customHeight="1">
      <c r="B18" s="21"/>
      <c r="C18" s="11" t="s">
        <v>27</v>
      </c>
      <c r="D18" s="16"/>
      <c r="E18" s="23" t="s">
        <v>62</v>
      </c>
      <c r="F18" s="18">
        <v>41</v>
      </c>
      <c r="G18" s="19"/>
      <c r="H18" s="8"/>
      <c r="I18" s="8"/>
    </row>
    <row r="19" spans="2:9" s="9" customFormat="1" ht="14.45" customHeight="1">
      <c r="B19" s="21"/>
      <c r="C19" s="11" t="s">
        <v>28</v>
      </c>
      <c r="D19" s="16"/>
      <c r="E19" s="23" t="s">
        <v>63</v>
      </c>
      <c r="F19" s="18">
        <v>42</v>
      </c>
      <c r="G19" s="19"/>
      <c r="H19" s="8"/>
      <c r="I19" s="8"/>
    </row>
    <row r="20" spans="2:9" s="9" customFormat="1" ht="14.45" customHeight="1">
      <c r="B20" s="15"/>
      <c r="C20" s="11" t="s">
        <v>29</v>
      </c>
      <c r="D20" s="16"/>
      <c r="E20" s="23" t="s">
        <v>64</v>
      </c>
      <c r="F20" s="18">
        <v>43</v>
      </c>
      <c r="G20" s="19"/>
      <c r="H20" s="8"/>
      <c r="I20" s="8"/>
    </row>
    <row r="21" spans="2:9" s="9" customFormat="1" ht="14.45" customHeight="1">
      <c r="B21" s="15"/>
      <c r="C21" s="11" t="s">
        <v>30</v>
      </c>
      <c r="D21" s="16"/>
      <c r="E21" s="23" t="s">
        <v>65</v>
      </c>
      <c r="F21" s="18">
        <v>44</v>
      </c>
      <c r="G21" s="19"/>
      <c r="H21" s="8"/>
      <c r="I21" s="8"/>
    </row>
    <row r="22" spans="2:9" s="9" customFormat="1" ht="14.45" customHeight="1">
      <c r="B22" s="15"/>
      <c r="C22" s="11" t="s">
        <v>31</v>
      </c>
      <c r="D22" s="16"/>
      <c r="E22" s="23" t="s">
        <v>66</v>
      </c>
      <c r="F22" s="18">
        <v>45</v>
      </c>
      <c r="G22" s="19"/>
      <c r="H22" s="8"/>
      <c r="I22" s="8"/>
    </row>
    <row r="23" spans="2:9" s="9" customFormat="1" ht="14.45" customHeight="1">
      <c r="B23" s="25"/>
      <c r="C23" s="11" t="s">
        <v>32</v>
      </c>
      <c r="D23" s="26"/>
      <c r="E23" s="23" t="s">
        <v>67</v>
      </c>
      <c r="F23" s="18">
        <v>46</v>
      </c>
      <c r="G23" s="22"/>
      <c r="H23" s="8"/>
      <c r="I23" s="8"/>
    </row>
    <row r="24" spans="2:9" s="9" customFormat="1" ht="14.45" customHeight="1">
      <c r="B24" s="25"/>
      <c r="C24" s="11" t="s">
        <v>33</v>
      </c>
      <c r="D24" s="26"/>
      <c r="E24" s="23" t="s">
        <v>68</v>
      </c>
      <c r="F24" s="18">
        <v>47</v>
      </c>
      <c r="G24" s="22"/>
      <c r="H24" s="8"/>
      <c r="I24" s="8"/>
    </row>
    <row r="25" spans="2:9" s="9" customFormat="1" ht="14.45" customHeight="1">
      <c r="B25" s="25"/>
      <c r="C25" s="11" t="s">
        <v>34</v>
      </c>
      <c r="D25" s="26"/>
      <c r="E25" s="23" t="s">
        <v>69</v>
      </c>
      <c r="F25" s="18">
        <v>48</v>
      </c>
      <c r="G25" s="19">
        <v>22.49</v>
      </c>
      <c r="H25" s="8"/>
      <c r="I25" s="8"/>
    </row>
    <row r="26" spans="2:9" s="9" customFormat="1" ht="14.45" customHeight="1">
      <c r="B26" s="25"/>
      <c r="C26" s="11" t="s">
        <v>35</v>
      </c>
      <c r="D26" s="26"/>
      <c r="E26" s="23" t="s">
        <v>70</v>
      </c>
      <c r="F26" s="18">
        <v>49</v>
      </c>
      <c r="G26" s="22"/>
      <c r="H26" s="8"/>
      <c r="I26" s="8"/>
    </row>
    <row r="27" spans="2:9" s="9" customFormat="1" ht="14.45" customHeight="1">
      <c r="B27" s="25"/>
      <c r="C27" s="11" t="s">
        <v>36</v>
      </c>
      <c r="D27" s="26"/>
      <c r="E27" s="23" t="s">
        <v>71</v>
      </c>
      <c r="F27" s="18">
        <v>50</v>
      </c>
      <c r="G27" s="22"/>
      <c r="H27" s="8"/>
      <c r="I27" s="8"/>
    </row>
    <row r="28" spans="2:9" s="9" customFormat="1" ht="14.45" customHeight="1">
      <c r="B28" s="25"/>
      <c r="C28" s="11" t="s">
        <v>37</v>
      </c>
      <c r="D28" s="26"/>
      <c r="E28" s="23" t="s">
        <v>72</v>
      </c>
      <c r="F28" s="18">
        <v>51</v>
      </c>
      <c r="G28" s="22"/>
      <c r="H28" s="8"/>
      <c r="I28" s="8"/>
    </row>
    <row r="29" spans="2:9" s="9" customFormat="1" ht="14.45" customHeight="1">
      <c r="B29" s="25"/>
      <c r="C29" s="11" t="s">
        <v>38</v>
      </c>
      <c r="D29" s="26"/>
      <c r="E29" s="23" t="s">
        <v>73</v>
      </c>
      <c r="F29" s="18">
        <v>52</v>
      </c>
      <c r="G29" s="19"/>
      <c r="H29" s="8"/>
      <c r="I29" s="8"/>
    </row>
    <row r="30" spans="2:9" s="9" customFormat="1" ht="14.45" customHeight="1">
      <c r="B30" s="27" t="s">
        <v>40</v>
      </c>
      <c r="C30" s="11" t="s">
        <v>39</v>
      </c>
      <c r="D30" s="28">
        <f>SUM(D7:D29)</f>
        <v>746.96</v>
      </c>
      <c r="E30" s="29" t="s">
        <v>42</v>
      </c>
      <c r="F30" s="18">
        <v>53</v>
      </c>
      <c r="G30" s="30">
        <f>SUM(G7:G29)</f>
        <v>899.77</v>
      </c>
      <c r="H30" s="8"/>
      <c r="I30" s="8"/>
    </row>
    <row r="31" spans="2:9" s="9" customFormat="1" ht="14.45" customHeight="1">
      <c r="B31" s="26" t="s">
        <v>112</v>
      </c>
      <c r="C31" s="11" t="s">
        <v>41</v>
      </c>
      <c r="D31" s="16">
        <f>D32+D33</f>
        <v>333.64</v>
      </c>
      <c r="E31" s="31" t="s">
        <v>47</v>
      </c>
      <c r="F31" s="18">
        <v>54</v>
      </c>
      <c r="G31" s="62">
        <v>180.83</v>
      </c>
      <c r="H31" s="8"/>
      <c r="I31" s="8"/>
    </row>
    <row r="32" spans="2:9" s="9" customFormat="1" ht="14.45" customHeight="1">
      <c r="B32" s="26" t="s">
        <v>113</v>
      </c>
      <c r="C32" s="11" t="s">
        <v>44</v>
      </c>
      <c r="D32" s="16">
        <v>333.64</v>
      </c>
      <c r="E32" s="62"/>
      <c r="F32" s="18">
        <v>55</v>
      </c>
      <c r="G32" s="32"/>
      <c r="H32" s="8"/>
      <c r="I32" s="8"/>
    </row>
    <row r="33" spans="2:9" s="9" customFormat="1" ht="14.45" customHeight="1">
      <c r="B33" s="26" t="s">
        <v>114</v>
      </c>
      <c r="C33" s="11" t="s">
        <v>46</v>
      </c>
      <c r="D33" s="16"/>
      <c r="E33" s="62"/>
      <c r="F33" s="18">
        <v>56</v>
      </c>
      <c r="G33" s="32"/>
      <c r="H33" s="8"/>
      <c r="I33" s="8"/>
    </row>
    <row r="34" spans="2:9" s="9" customFormat="1" ht="14.45" customHeight="1">
      <c r="B34" s="62"/>
      <c r="C34" s="11" t="s">
        <v>48</v>
      </c>
      <c r="D34" s="34"/>
      <c r="E34" s="35"/>
      <c r="F34" s="18">
        <v>57</v>
      </c>
      <c r="G34" s="36"/>
      <c r="H34" s="8"/>
      <c r="I34" s="8"/>
    </row>
    <row r="35" spans="2:9" ht="14.45" customHeight="1" thickBot="1">
      <c r="B35" s="37" t="s">
        <v>49</v>
      </c>
      <c r="C35" s="38" t="s">
        <v>50</v>
      </c>
      <c r="D35" s="39">
        <f>D30+D31</f>
        <v>1080.5999999999999</v>
      </c>
      <c r="E35" s="40" t="s">
        <v>51</v>
      </c>
      <c r="F35" s="41">
        <v>58</v>
      </c>
      <c r="G35" s="42">
        <f>SUM(G30:G34)</f>
        <v>1080.5999999999999</v>
      </c>
    </row>
    <row r="36" spans="2:9" ht="19.5" customHeight="1">
      <c r="B36" s="96" t="s">
        <v>115</v>
      </c>
      <c r="C36" s="97"/>
      <c r="D36" s="97"/>
      <c r="E36" s="97"/>
      <c r="F36" s="97"/>
      <c r="G36" s="97"/>
    </row>
  </sheetData>
  <mergeCells count="4">
    <mergeCell ref="B1:G1"/>
    <mergeCell ref="B4:D4"/>
    <mergeCell ref="E4:G4"/>
    <mergeCell ref="B36:G36"/>
  </mergeCells>
  <phoneticPr fontId="2" type="noConversion"/>
  <pageMargins left="0.70866141732283472" right="0.70866141732283472"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B1:F16"/>
  <sheetViews>
    <sheetView workbookViewId="0">
      <selection activeCell="F7" sqref="F7"/>
    </sheetView>
  </sheetViews>
  <sheetFormatPr defaultRowHeight="14.25"/>
  <cols>
    <col min="1" max="1" width="4.75" style="55" customWidth="1"/>
    <col min="2" max="2" width="11.625" style="55" customWidth="1"/>
    <col min="3" max="3" width="30.125" style="55" customWidth="1"/>
    <col min="4" max="6" width="27.375" style="55" customWidth="1"/>
    <col min="7" max="16384" width="9" style="55"/>
  </cols>
  <sheetData>
    <row r="1" spans="2:6" s="43" customFormat="1" ht="24" customHeight="1">
      <c r="B1" s="98" t="s">
        <v>119</v>
      </c>
      <c r="C1" s="98"/>
      <c r="D1" s="98"/>
      <c r="E1" s="98"/>
      <c r="F1" s="98"/>
    </row>
    <row r="2" spans="2:6" s="45" customFormat="1" ht="12">
      <c r="B2" s="44"/>
      <c r="C2" s="44"/>
      <c r="F2" s="6" t="s">
        <v>182</v>
      </c>
    </row>
    <row r="3" spans="2:6" s="45" customFormat="1" ht="12.75" thickBot="1">
      <c r="B3" s="99" t="s">
        <v>93</v>
      </c>
      <c r="C3" s="99"/>
      <c r="D3" s="46"/>
      <c r="E3" s="46"/>
      <c r="F3" s="6" t="s">
        <v>94</v>
      </c>
    </row>
    <row r="4" spans="2:6" s="47" customFormat="1" ht="37.5" customHeight="1">
      <c r="B4" s="110" t="s">
        <v>95</v>
      </c>
      <c r="C4" s="111"/>
      <c r="D4" s="104" t="s">
        <v>103</v>
      </c>
      <c r="E4" s="104" t="s">
        <v>96</v>
      </c>
      <c r="F4" s="106" t="s">
        <v>79</v>
      </c>
    </row>
    <row r="5" spans="2:6" s="47" customFormat="1" ht="53.25" customHeight="1">
      <c r="B5" s="60" t="s">
        <v>102</v>
      </c>
      <c r="C5" s="61" t="s">
        <v>80</v>
      </c>
      <c r="D5" s="105"/>
      <c r="E5" s="105"/>
      <c r="F5" s="107"/>
    </row>
    <row r="6" spans="2:6" s="47" customFormat="1" ht="37.5" customHeight="1">
      <c r="B6" s="108" t="s">
        <v>81</v>
      </c>
      <c r="C6" s="109"/>
      <c r="D6" s="48">
        <v>1</v>
      </c>
      <c r="E6" s="48">
        <v>2</v>
      </c>
      <c r="F6" s="49">
        <v>3</v>
      </c>
    </row>
    <row r="7" spans="2:6" s="47" customFormat="1" ht="37.5" customHeight="1">
      <c r="B7" s="108" t="s">
        <v>97</v>
      </c>
      <c r="C7" s="109"/>
      <c r="D7" s="50">
        <f>D9+D10+D11+D8</f>
        <v>899.76999999999987</v>
      </c>
      <c r="E7" s="50">
        <f>E9+E10+E11+E8</f>
        <v>517.54</v>
      </c>
      <c r="F7" s="74">
        <f>F9+F10+F11+F8</f>
        <v>382.23</v>
      </c>
    </row>
    <row r="8" spans="2:6" s="54" customFormat="1" ht="37.5" customHeight="1">
      <c r="B8" s="59">
        <v>2012999</v>
      </c>
      <c r="C8" s="73" t="s">
        <v>148</v>
      </c>
      <c r="D8" s="52">
        <f>E8+F8</f>
        <v>172.66</v>
      </c>
      <c r="E8" s="75"/>
      <c r="F8" s="53">
        <v>172.66</v>
      </c>
    </row>
    <row r="9" spans="2:6" s="54" customFormat="1" ht="37.5" customHeight="1">
      <c r="B9" s="59">
        <v>2081601</v>
      </c>
      <c r="C9" s="51" t="s">
        <v>98</v>
      </c>
      <c r="D9" s="52">
        <f>E9+F9</f>
        <v>410.53</v>
      </c>
      <c r="E9" s="52">
        <v>410.53</v>
      </c>
      <c r="F9" s="53"/>
    </row>
    <row r="10" spans="2:6" s="54" customFormat="1" ht="37.5" customHeight="1">
      <c r="B10" s="59">
        <v>2081699</v>
      </c>
      <c r="C10" s="51" t="s">
        <v>99</v>
      </c>
      <c r="D10" s="52">
        <f>E10+F10</f>
        <v>294.08999999999997</v>
      </c>
      <c r="E10" s="52">
        <v>84.52</v>
      </c>
      <c r="F10" s="53">
        <v>209.57</v>
      </c>
    </row>
    <row r="11" spans="2:6" s="54" customFormat="1" ht="37.5" customHeight="1" thickBot="1">
      <c r="B11" s="76">
        <v>2210201</v>
      </c>
      <c r="C11" s="77" t="s">
        <v>100</v>
      </c>
      <c r="D11" s="78">
        <f>E11+F11</f>
        <v>22.49</v>
      </c>
      <c r="E11" s="78">
        <v>22.49</v>
      </c>
      <c r="F11" s="79"/>
    </row>
    <row r="12" spans="2:6" ht="27.75" customHeight="1">
      <c r="B12" s="102" t="s">
        <v>121</v>
      </c>
      <c r="C12" s="103"/>
      <c r="D12" s="103"/>
      <c r="E12" s="103"/>
      <c r="F12" s="103"/>
    </row>
    <row r="13" spans="2:6">
      <c r="B13" s="56"/>
    </row>
    <row r="14" spans="2:6">
      <c r="B14" s="56"/>
    </row>
    <row r="15" spans="2:6">
      <c r="B15" s="56"/>
    </row>
    <row r="16" spans="2:6">
      <c r="B16" s="56"/>
    </row>
  </sheetData>
  <mergeCells count="9">
    <mergeCell ref="B6:C6"/>
    <mergeCell ref="B7:C7"/>
    <mergeCell ref="B12:F12"/>
    <mergeCell ref="B1:F1"/>
    <mergeCell ref="B3:C3"/>
    <mergeCell ref="B4:C4"/>
    <mergeCell ref="D4:D5"/>
    <mergeCell ref="E4:E5"/>
    <mergeCell ref="F4:F5"/>
  </mergeCells>
  <phoneticPr fontId="2"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E43"/>
  <sheetViews>
    <sheetView workbookViewId="0">
      <selection activeCell="B5" sqref="B5"/>
    </sheetView>
  </sheetViews>
  <sheetFormatPr defaultColWidth="4.625" defaultRowHeight="14.25"/>
  <cols>
    <col min="1" max="1" width="9.375" style="55" customWidth="1"/>
    <col min="2" max="2" width="26.125" style="55" customWidth="1"/>
    <col min="3" max="3" width="18.25" style="55" customWidth="1"/>
    <col min="4" max="5" width="16.875" style="55" customWidth="1"/>
    <col min="6" max="255" width="9" style="55" customWidth="1"/>
    <col min="256" max="16384" width="4.625" style="55"/>
  </cols>
  <sheetData>
    <row r="1" spans="1:5" s="43" customFormat="1" ht="20.25">
      <c r="A1" s="98" t="s">
        <v>122</v>
      </c>
      <c r="B1" s="98"/>
      <c r="C1" s="98"/>
      <c r="D1" s="98"/>
      <c r="E1" s="98"/>
    </row>
    <row r="2" spans="1:5" s="45" customFormat="1" ht="12">
      <c r="A2" s="44"/>
      <c r="B2" s="44"/>
      <c r="E2" s="6" t="s">
        <v>120</v>
      </c>
    </row>
    <row r="3" spans="1:5" s="45" customFormat="1" ht="12.75" thickBot="1">
      <c r="A3" s="116" t="s">
        <v>93</v>
      </c>
      <c r="B3" s="116"/>
      <c r="C3" s="57"/>
      <c r="D3" s="57"/>
      <c r="E3" s="6" t="s">
        <v>94</v>
      </c>
    </row>
    <row r="4" spans="1:5" s="47" customFormat="1" ht="21.75" customHeight="1">
      <c r="A4" s="117" t="s">
        <v>181</v>
      </c>
      <c r="B4" s="118"/>
      <c r="C4" s="119" t="s">
        <v>103</v>
      </c>
      <c r="D4" s="119" t="s">
        <v>123</v>
      </c>
      <c r="E4" s="121" t="s">
        <v>124</v>
      </c>
    </row>
    <row r="5" spans="1:5" s="47" customFormat="1" ht="39" customHeight="1">
      <c r="A5" s="90" t="s">
        <v>149</v>
      </c>
      <c r="B5" s="91" t="s">
        <v>80</v>
      </c>
      <c r="C5" s="120"/>
      <c r="D5" s="120"/>
      <c r="E5" s="122"/>
    </row>
    <row r="6" spans="1:5" s="47" customFormat="1" ht="18" customHeight="1">
      <c r="A6" s="112" t="s">
        <v>81</v>
      </c>
      <c r="B6" s="113"/>
      <c r="C6" s="48">
        <v>1</v>
      </c>
      <c r="D6" s="48">
        <v>2</v>
      </c>
      <c r="E6" s="49">
        <v>3</v>
      </c>
    </row>
    <row r="7" spans="1:5" s="47" customFormat="1" ht="18" customHeight="1">
      <c r="A7" s="112" t="s">
        <v>97</v>
      </c>
      <c r="B7" s="113"/>
      <c r="C7" s="82">
        <f>D7+E7</f>
        <v>517.54</v>
      </c>
      <c r="D7" s="82">
        <f>D8+D15+D33+D37</f>
        <v>415.74</v>
      </c>
      <c r="E7" s="84">
        <f>E8+E15+E33+E37</f>
        <v>101.8</v>
      </c>
    </row>
    <row r="8" spans="1:5" s="54" customFormat="1" ht="18" customHeight="1">
      <c r="A8" s="88">
        <v>301</v>
      </c>
      <c r="B8" s="89" t="s">
        <v>150</v>
      </c>
      <c r="C8" s="83">
        <f>D8+E8</f>
        <v>367.01</v>
      </c>
      <c r="D8" s="81">
        <f>D9+D10+D11+D12+D13+D14</f>
        <v>367.01</v>
      </c>
      <c r="E8" s="85">
        <f>E9+E10+E11+E12+E13+E14</f>
        <v>0</v>
      </c>
    </row>
    <row r="9" spans="1:5" s="54" customFormat="1" ht="18" customHeight="1">
      <c r="A9" s="59">
        <v>30101</v>
      </c>
      <c r="B9" s="51" t="s">
        <v>152</v>
      </c>
      <c r="C9" s="52">
        <f>D9+E9</f>
        <v>120.02</v>
      </c>
      <c r="D9" s="52">
        <v>120.02</v>
      </c>
      <c r="E9" s="53"/>
    </row>
    <row r="10" spans="1:5" s="54" customFormat="1" ht="18" customHeight="1">
      <c r="A10" s="59">
        <v>30102</v>
      </c>
      <c r="B10" s="51" t="s">
        <v>153</v>
      </c>
      <c r="C10" s="52">
        <f t="shared" ref="C10:C32" si="0">D10+E10</f>
        <v>116.02</v>
      </c>
      <c r="D10" s="70">
        <v>116.02</v>
      </c>
      <c r="E10" s="53"/>
    </row>
    <row r="11" spans="1:5" s="54" customFormat="1" ht="18" customHeight="1">
      <c r="A11" s="59">
        <v>30103</v>
      </c>
      <c r="B11" s="52" t="s">
        <v>154</v>
      </c>
      <c r="C11" s="52">
        <f t="shared" si="0"/>
        <v>85.42</v>
      </c>
      <c r="D11" s="52">
        <v>85.42</v>
      </c>
      <c r="E11" s="53"/>
    </row>
    <row r="12" spans="1:5" s="54" customFormat="1" ht="18" customHeight="1">
      <c r="A12" s="59">
        <v>30104</v>
      </c>
      <c r="B12" s="52" t="s">
        <v>155</v>
      </c>
      <c r="C12" s="52">
        <f t="shared" si="0"/>
        <v>5.45</v>
      </c>
      <c r="D12" s="52">
        <v>5.45</v>
      </c>
      <c r="E12" s="53"/>
    </row>
    <row r="13" spans="1:5" s="54" customFormat="1" ht="18" customHeight="1">
      <c r="A13" s="59">
        <v>30107</v>
      </c>
      <c r="B13" s="51" t="s">
        <v>156</v>
      </c>
      <c r="C13" s="52">
        <f t="shared" si="0"/>
        <v>33.94</v>
      </c>
      <c r="D13" s="52">
        <v>33.94</v>
      </c>
      <c r="E13" s="53"/>
    </row>
    <row r="14" spans="1:5" s="54" customFormat="1" ht="18" customHeight="1">
      <c r="A14" s="59">
        <v>30199</v>
      </c>
      <c r="B14" s="51" t="s">
        <v>157</v>
      </c>
      <c r="C14" s="52">
        <f t="shared" si="0"/>
        <v>6.16</v>
      </c>
      <c r="D14" s="52">
        <v>6.16</v>
      </c>
      <c r="E14" s="53"/>
    </row>
    <row r="15" spans="1:5" s="54" customFormat="1" ht="18" customHeight="1">
      <c r="A15" s="88">
        <v>302</v>
      </c>
      <c r="B15" s="89" t="s">
        <v>151</v>
      </c>
      <c r="C15" s="81">
        <f t="shared" si="0"/>
        <v>95.32</v>
      </c>
      <c r="D15" s="81">
        <f>D16+D17+D18+D19+D20+D21+D22+D23+D24+D25+D26+D27+D28+D29+D30+D31+D32</f>
        <v>0</v>
      </c>
      <c r="E15" s="85">
        <f>E16+E17+E18+E19+E20+E21+E22+E23+E24+E25+E26+E27+E28+E29+E30+E31+E32</f>
        <v>95.32</v>
      </c>
    </row>
    <row r="16" spans="1:5" s="54" customFormat="1" ht="18" customHeight="1">
      <c r="A16" s="59">
        <v>30201</v>
      </c>
      <c r="B16" s="51" t="s">
        <v>158</v>
      </c>
      <c r="C16" s="52">
        <f t="shared" si="0"/>
        <v>12.29</v>
      </c>
      <c r="D16" s="70"/>
      <c r="E16" s="53">
        <v>12.29</v>
      </c>
    </row>
    <row r="17" spans="1:5" s="54" customFormat="1" ht="18" customHeight="1">
      <c r="A17" s="59">
        <v>30202</v>
      </c>
      <c r="B17" s="52" t="s">
        <v>159</v>
      </c>
      <c r="C17" s="52">
        <f t="shared" si="0"/>
        <v>2.1800000000000002</v>
      </c>
      <c r="D17" s="52"/>
      <c r="E17" s="53">
        <v>2.1800000000000002</v>
      </c>
    </row>
    <row r="18" spans="1:5" s="54" customFormat="1" ht="18" customHeight="1">
      <c r="A18" s="59">
        <v>30203</v>
      </c>
      <c r="B18" s="52" t="s">
        <v>160</v>
      </c>
      <c r="C18" s="52">
        <f t="shared" si="0"/>
        <v>10.74</v>
      </c>
      <c r="D18" s="52"/>
      <c r="E18" s="53">
        <v>10.74</v>
      </c>
    </row>
    <row r="19" spans="1:5" s="54" customFormat="1" ht="18" customHeight="1">
      <c r="A19" s="59">
        <v>30205</v>
      </c>
      <c r="B19" s="70" t="s">
        <v>161</v>
      </c>
      <c r="C19" s="52">
        <f t="shared" si="0"/>
        <v>0.14000000000000001</v>
      </c>
      <c r="D19" s="52"/>
      <c r="E19" s="53">
        <v>0.14000000000000001</v>
      </c>
    </row>
    <row r="20" spans="1:5" s="54" customFormat="1" ht="18" customHeight="1">
      <c r="A20" s="59">
        <v>30206</v>
      </c>
      <c r="B20" s="70" t="s">
        <v>162</v>
      </c>
      <c r="C20" s="52">
        <f t="shared" si="0"/>
        <v>1.83</v>
      </c>
      <c r="D20" s="52"/>
      <c r="E20" s="53">
        <v>1.83</v>
      </c>
    </row>
    <row r="21" spans="1:5" s="54" customFormat="1" ht="18" customHeight="1">
      <c r="A21" s="59">
        <v>30207</v>
      </c>
      <c r="B21" s="70" t="s">
        <v>163</v>
      </c>
      <c r="C21" s="52">
        <f t="shared" si="0"/>
        <v>3.89</v>
      </c>
      <c r="D21" s="52"/>
      <c r="E21" s="53">
        <v>3.89</v>
      </c>
    </row>
    <row r="22" spans="1:5" s="54" customFormat="1" ht="18" customHeight="1">
      <c r="A22" s="59">
        <v>30211</v>
      </c>
      <c r="B22" s="51" t="s">
        <v>164</v>
      </c>
      <c r="C22" s="52">
        <f t="shared" si="0"/>
        <v>22.13</v>
      </c>
      <c r="D22" s="70"/>
      <c r="E22" s="86">
        <v>22.13</v>
      </c>
    </row>
    <row r="23" spans="1:5" s="54" customFormat="1" ht="18" customHeight="1">
      <c r="A23" s="59">
        <v>30212</v>
      </c>
      <c r="B23" s="52" t="s">
        <v>165</v>
      </c>
      <c r="C23" s="52">
        <f t="shared" si="0"/>
        <v>6.68</v>
      </c>
      <c r="D23" s="52"/>
      <c r="E23" s="53">
        <v>6.68</v>
      </c>
    </row>
    <row r="24" spans="1:5" s="54" customFormat="1" ht="18" customHeight="1">
      <c r="A24" s="59">
        <v>30213</v>
      </c>
      <c r="B24" s="52" t="s">
        <v>166</v>
      </c>
      <c r="C24" s="52">
        <f t="shared" si="0"/>
        <v>7.65</v>
      </c>
      <c r="D24" s="52"/>
      <c r="E24" s="53">
        <v>7.65</v>
      </c>
    </row>
    <row r="25" spans="1:5" s="54" customFormat="1" ht="18" customHeight="1">
      <c r="A25" s="59">
        <v>30214</v>
      </c>
      <c r="B25" s="52" t="s">
        <v>167</v>
      </c>
      <c r="C25" s="52">
        <f t="shared" si="0"/>
        <v>1.79</v>
      </c>
      <c r="D25" s="52"/>
      <c r="E25" s="53">
        <v>1.79</v>
      </c>
    </row>
    <row r="26" spans="1:5" s="54" customFormat="1" ht="18" customHeight="1">
      <c r="A26" s="59">
        <v>30215</v>
      </c>
      <c r="B26" s="70" t="s">
        <v>168</v>
      </c>
      <c r="C26" s="52">
        <f t="shared" si="0"/>
        <v>1.27</v>
      </c>
      <c r="D26" s="52"/>
      <c r="E26" s="53">
        <v>1.27</v>
      </c>
    </row>
    <row r="27" spans="1:5" s="54" customFormat="1" ht="18" customHeight="1">
      <c r="A27" s="59">
        <v>30216</v>
      </c>
      <c r="B27" s="70" t="s">
        <v>169</v>
      </c>
      <c r="C27" s="52">
        <f t="shared" si="0"/>
        <v>7.0000000000000007E-2</v>
      </c>
      <c r="D27" s="52"/>
      <c r="E27" s="53">
        <v>7.0000000000000007E-2</v>
      </c>
    </row>
    <row r="28" spans="1:5" s="54" customFormat="1" ht="18" customHeight="1">
      <c r="A28" s="59">
        <v>30217</v>
      </c>
      <c r="B28" s="70" t="s">
        <v>170</v>
      </c>
      <c r="C28" s="52">
        <f t="shared" si="0"/>
        <v>0.41</v>
      </c>
      <c r="D28" s="52"/>
      <c r="E28" s="53">
        <v>0.41</v>
      </c>
    </row>
    <row r="29" spans="1:5" s="54" customFormat="1" ht="18" customHeight="1">
      <c r="A29" s="59">
        <v>30226</v>
      </c>
      <c r="B29" s="51" t="s">
        <v>171</v>
      </c>
      <c r="C29" s="52">
        <f t="shared" si="0"/>
        <v>4.91</v>
      </c>
      <c r="D29" s="70"/>
      <c r="E29" s="53">
        <v>4.91</v>
      </c>
    </row>
    <row r="30" spans="1:5" s="54" customFormat="1" ht="18" customHeight="1">
      <c r="A30" s="59">
        <v>30228</v>
      </c>
      <c r="B30" s="52" t="s">
        <v>172</v>
      </c>
      <c r="C30" s="52">
        <f t="shared" si="0"/>
        <v>3.25</v>
      </c>
      <c r="D30" s="52"/>
      <c r="E30" s="53">
        <v>3.25</v>
      </c>
    </row>
    <row r="31" spans="1:5" s="54" customFormat="1" ht="18" customHeight="1">
      <c r="A31" s="59">
        <v>30231</v>
      </c>
      <c r="B31" s="70" t="s">
        <v>173</v>
      </c>
      <c r="C31" s="52">
        <f t="shared" si="0"/>
        <v>6.55</v>
      </c>
      <c r="D31" s="52"/>
      <c r="E31" s="53">
        <v>6.55</v>
      </c>
    </row>
    <row r="32" spans="1:5" s="54" customFormat="1" ht="18" customHeight="1">
      <c r="A32" s="59">
        <v>30299</v>
      </c>
      <c r="B32" s="51" t="s">
        <v>174</v>
      </c>
      <c r="C32" s="52">
        <f t="shared" si="0"/>
        <v>9.5399999999999991</v>
      </c>
      <c r="D32" s="52"/>
      <c r="E32" s="53">
        <v>9.5399999999999991</v>
      </c>
    </row>
    <row r="33" spans="1:5" s="54" customFormat="1" ht="18" customHeight="1">
      <c r="A33" s="88">
        <v>303</v>
      </c>
      <c r="B33" s="89" t="s">
        <v>175</v>
      </c>
      <c r="C33" s="81">
        <f>C34+C35+C36</f>
        <v>48.730000000000004</v>
      </c>
      <c r="D33" s="81">
        <f>D34+D35+D36</f>
        <v>48.730000000000004</v>
      </c>
      <c r="E33" s="85">
        <f>E34+E35+E36</f>
        <v>0</v>
      </c>
    </row>
    <row r="34" spans="1:5" s="54" customFormat="1" ht="18" customHeight="1">
      <c r="A34" s="59">
        <v>30302</v>
      </c>
      <c r="B34" s="51" t="s">
        <v>176</v>
      </c>
      <c r="C34" s="52">
        <f>D34+E34</f>
        <v>16.89</v>
      </c>
      <c r="D34" s="52">
        <v>16.89</v>
      </c>
      <c r="E34" s="53"/>
    </row>
    <row r="35" spans="1:5" s="54" customFormat="1" ht="18" customHeight="1">
      <c r="A35" s="59">
        <v>30311</v>
      </c>
      <c r="B35" s="51" t="s">
        <v>177</v>
      </c>
      <c r="C35" s="52">
        <f>D35+E35</f>
        <v>23.79</v>
      </c>
      <c r="D35" s="52">
        <v>23.79</v>
      </c>
      <c r="E35" s="53"/>
    </row>
    <row r="36" spans="1:5" s="54" customFormat="1" ht="18" customHeight="1">
      <c r="A36" s="59">
        <v>30313</v>
      </c>
      <c r="B36" s="51" t="s">
        <v>178</v>
      </c>
      <c r="C36" s="52">
        <f>D36+E36</f>
        <v>8.0500000000000007</v>
      </c>
      <c r="D36" s="52">
        <v>8.0500000000000007</v>
      </c>
      <c r="E36" s="53"/>
    </row>
    <row r="37" spans="1:5" s="54" customFormat="1" ht="18" customHeight="1">
      <c r="A37" s="88">
        <v>310</v>
      </c>
      <c r="B37" s="89" t="s">
        <v>179</v>
      </c>
      <c r="C37" s="81">
        <f>D37+E37</f>
        <v>6.48</v>
      </c>
      <c r="D37" s="81">
        <f>D38</f>
        <v>0</v>
      </c>
      <c r="E37" s="85">
        <f>E38</f>
        <v>6.48</v>
      </c>
    </row>
    <row r="38" spans="1:5" s="54" customFormat="1" ht="18" customHeight="1" thickBot="1">
      <c r="A38" s="76">
        <v>31002</v>
      </c>
      <c r="B38" s="87" t="s">
        <v>180</v>
      </c>
      <c r="C38" s="78">
        <f>D38+E38</f>
        <v>6.48</v>
      </c>
      <c r="D38" s="78"/>
      <c r="E38" s="79">
        <v>6.48</v>
      </c>
    </row>
    <row r="39" spans="1:5" ht="27.75" customHeight="1">
      <c r="A39" s="114" t="s">
        <v>125</v>
      </c>
      <c r="B39" s="115"/>
      <c r="C39" s="115"/>
      <c r="D39" s="115"/>
      <c r="E39" s="115"/>
    </row>
    <row r="40" spans="1:5">
      <c r="A40" s="56"/>
    </row>
    <row r="41" spans="1:5">
      <c r="A41" s="56"/>
    </row>
    <row r="42" spans="1:5">
      <c r="A42" s="56"/>
    </row>
    <row r="43" spans="1:5">
      <c r="A43" s="56"/>
    </row>
  </sheetData>
  <mergeCells count="9">
    <mergeCell ref="A6:B6"/>
    <mergeCell ref="A7:B7"/>
    <mergeCell ref="A39:E39"/>
    <mergeCell ref="A1:E1"/>
    <mergeCell ref="A3:B3"/>
    <mergeCell ref="A4:B4"/>
    <mergeCell ref="C4:C5"/>
    <mergeCell ref="D4:D5"/>
    <mergeCell ref="E4:E5"/>
  </mergeCells>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B1:G9"/>
  <sheetViews>
    <sheetView workbookViewId="0">
      <selection activeCell="E13" sqref="E13"/>
    </sheetView>
  </sheetViews>
  <sheetFormatPr defaultRowHeight="14.25"/>
  <cols>
    <col min="1" max="1" width="3.875" style="55" customWidth="1"/>
    <col min="2" max="2" width="21.625" style="55" customWidth="1"/>
    <col min="3" max="7" width="21.375" style="55" customWidth="1"/>
    <col min="8" max="16384" width="9" style="55"/>
  </cols>
  <sheetData>
    <row r="1" spans="2:7" s="43" customFormat="1" ht="20.25">
      <c r="B1" s="123" t="s">
        <v>133</v>
      </c>
      <c r="C1" s="123"/>
      <c r="D1" s="123"/>
      <c r="E1" s="123"/>
      <c r="F1" s="123"/>
      <c r="G1" s="123"/>
    </row>
    <row r="2" spans="2:7" s="45" customFormat="1" ht="12">
      <c r="G2" s="6" t="s">
        <v>134</v>
      </c>
    </row>
    <row r="3" spans="2:7" s="45" customFormat="1" ht="13.5">
      <c r="B3" s="65" t="s">
        <v>126</v>
      </c>
      <c r="C3" s="57"/>
      <c r="D3" s="57"/>
      <c r="E3" s="57"/>
      <c r="F3" s="57"/>
      <c r="G3" s="6" t="s">
        <v>127</v>
      </c>
    </row>
    <row r="4" spans="2:7" s="47" customFormat="1" ht="48" customHeight="1">
      <c r="B4" s="126" t="s">
        <v>128</v>
      </c>
      <c r="C4" s="126" t="s">
        <v>129</v>
      </c>
      <c r="D4" s="128" t="s">
        <v>130</v>
      </c>
      <c r="E4" s="129"/>
      <c r="F4" s="130"/>
      <c r="G4" s="126" t="s">
        <v>131</v>
      </c>
    </row>
    <row r="5" spans="2:7" s="47" customFormat="1" ht="48" customHeight="1">
      <c r="B5" s="127"/>
      <c r="C5" s="127"/>
      <c r="D5" s="66" t="s">
        <v>135</v>
      </c>
      <c r="E5" s="66" t="s">
        <v>136</v>
      </c>
      <c r="F5" s="66" t="s">
        <v>137</v>
      </c>
      <c r="G5" s="127"/>
    </row>
    <row r="6" spans="2:7" s="47" customFormat="1" ht="48" customHeight="1">
      <c r="B6" s="66">
        <v>1</v>
      </c>
      <c r="C6" s="66">
        <v>2</v>
      </c>
      <c r="D6" s="66">
        <v>3</v>
      </c>
      <c r="E6" s="66">
        <v>4</v>
      </c>
      <c r="F6" s="66">
        <v>5</v>
      </c>
      <c r="G6" s="66">
        <v>6</v>
      </c>
    </row>
    <row r="7" spans="2:7" s="47" customFormat="1" ht="58.5" customHeight="1">
      <c r="B7" s="48">
        <f>C7+F7+G7</f>
        <v>18.560000000000002</v>
      </c>
      <c r="C7" s="48">
        <v>6.68</v>
      </c>
      <c r="D7" s="48">
        <v>11.24</v>
      </c>
      <c r="E7" s="48"/>
      <c r="F7" s="48">
        <v>11.24</v>
      </c>
      <c r="G7" s="48">
        <v>0.64</v>
      </c>
    </row>
    <row r="8" spans="2:7" ht="48" customHeight="1">
      <c r="B8" s="124" t="s">
        <v>138</v>
      </c>
      <c r="C8" s="124"/>
      <c r="D8" s="124"/>
      <c r="E8" s="124"/>
      <c r="F8" s="124"/>
      <c r="G8" s="124"/>
    </row>
    <row r="9" spans="2:7">
      <c r="B9" s="125" t="s">
        <v>132</v>
      </c>
      <c r="C9" s="125"/>
      <c r="D9" s="125"/>
      <c r="E9" s="125"/>
      <c r="F9" s="125"/>
      <c r="G9" s="125"/>
    </row>
  </sheetData>
  <mergeCells count="7">
    <mergeCell ref="B1:G1"/>
    <mergeCell ref="B8:G8"/>
    <mergeCell ref="B9:G9"/>
    <mergeCell ref="C4:C5"/>
    <mergeCell ref="B4:B5"/>
    <mergeCell ref="D4:F4"/>
    <mergeCell ref="G4:G5"/>
  </mergeCells>
  <phoneticPr fontId="2" type="noConversion"/>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H17"/>
  <sheetViews>
    <sheetView workbookViewId="0">
      <selection activeCell="E11" sqref="E11"/>
    </sheetView>
  </sheetViews>
  <sheetFormatPr defaultRowHeight="14.25"/>
  <cols>
    <col min="1" max="1" width="9.875" style="55" customWidth="1"/>
    <col min="2" max="2" width="25.5" style="55" customWidth="1"/>
    <col min="3" max="8" width="15.75" style="55" customWidth="1"/>
    <col min="9" max="16384" width="9" style="55"/>
  </cols>
  <sheetData>
    <row r="1" spans="1:8" s="43" customFormat="1" ht="20.25" customHeight="1">
      <c r="A1" s="98" t="s">
        <v>146</v>
      </c>
      <c r="B1" s="98"/>
      <c r="C1" s="98"/>
      <c r="D1" s="98"/>
      <c r="E1" s="98"/>
      <c r="F1" s="98"/>
      <c r="G1" s="98"/>
      <c r="H1" s="98"/>
    </row>
    <row r="2" spans="1:8" s="45" customFormat="1" ht="12">
      <c r="A2" s="44"/>
      <c r="B2" s="44"/>
      <c r="C2" s="44"/>
      <c r="H2" s="6" t="s">
        <v>145</v>
      </c>
    </row>
    <row r="3" spans="1:8" s="45" customFormat="1" ht="16.5" customHeight="1" thickBot="1">
      <c r="A3" s="99" t="s">
        <v>76</v>
      </c>
      <c r="B3" s="99"/>
      <c r="C3" s="63"/>
      <c r="D3" s="46"/>
      <c r="E3" s="57"/>
      <c r="F3" s="57"/>
      <c r="H3" s="6" t="s">
        <v>77</v>
      </c>
    </row>
    <row r="4" spans="1:8" s="47" customFormat="1" ht="32.25" customHeight="1">
      <c r="A4" s="100" t="s">
        <v>78</v>
      </c>
      <c r="B4" s="101"/>
      <c r="C4" s="131" t="s">
        <v>139</v>
      </c>
      <c r="D4" s="104" t="s">
        <v>140</v>
      </c>
      <c r="E4" s="133" t="s">
        <v>143</v>
      </c>
      <c r="F4" s="133"/>
      <c r="G4" s="134"/>
      <c r="H4" s="113" t="s">
        <v>144</v>
      </c>
    </row>
    <row r="5" spans="1:8" s="47" customFormat="1" ht="47.25" customHeight="1">
      <c r="A5" s="60" t="s">
        <v>88</v>
      </c>
      <c r="B5" s="61" t="s">
        <v>80</v>
      </c>
      <c r="C5" s="132"/>
      <c r="D5" s="105"/>
      <c r="E5" s="67" t="s">
        <v>135</v>
      </c>
      <c r="F5" s="67" t="s">
        <v>141</v>
      </c>
      <c r="G5" s="68" t="s">
        <v>142</v>
      </c>
      <c r="H5" s="113"/>
    </row>
    <row r="6" spans="1:8" s="47" customFormat="1" ht="25.5" customHeight="1">
      <c r="A6" s="108" t="s">
        <v>81</v>
      </c>
      <c r="B6" s="109"/>
      <c r="C6" s="48">
        <v>1</v>
      </c>
      <c r="D6" s="48">
        <v>2</v>
      </c>
      <c r="E6" s="48">
        <v>3</v>
      </c>
      <c r="F6" s="48">
        <v>4</v>
      </c>
      <c r="G6" s="48">
        <v>5</v>
      </c>
      <c r="H6" s="48">
        <v>6</v>
      </c>
    </row>
    <row r="7" spans="1:8" s="47" customFormat="1" ht="25.5" customHeight="1">
      <c r="A7" s="108" t="s">
        <v>82</v>
      </c>
      <c r="B7" s="109"/>
      <c r="C7" s="64"/>
      <c r="D7" s="50">
        <f>D8+D9+D10+D11+D12</f>
        <v>0</v>
      </c>
      <c r="E7" s="50">
        <f>E8+E9+E10+E11+E12</f>
        <v>0</v>
      </c>
      <c r="F7" s="50"/>
      <c r="G7" s="69">
        <f>G8+G9+G10+G11+G12</f>
        <v>0</v>
      </c>
      <c r="H7" s="48"/>
    </row>
    <row r="8" spans="1:8" s="54" customFormat="1" ht="25.5" customHeight="1">
      <c r="A8" s="59"/>
      <c r="B8" s="51"/>
      <c r="C8" s="51"/>
      <c r="D8" s="52"/>
      <c r="E8" s="52"/>
      <c r="F8" s="58"/>
      <c r="G8" s="58"/>
      <c r="H8" s="70"/>
    </row>
    <row r="9" spans="1:8" s="54" customFormat="1" ht="25.5" customHeight="1">
      <c r="A9" s="59"/>
      <c r="B9" s="51"/>
      <c r="C9" s="51"/>
      <c r="D9" s="52"/>
      <c r="E9" s="52"/>
      <c r="F9" s="58"/>
      <c r="G9" s="58"/>
      <c r="H9" s="70"/>
    </row>
    <row r="10" spans="1:8" s="54" customFormat="1" ht="25.5" customHeight="1">
      <c r="A10" s="59"/>
      <c r="B10" s="51"/>
      <c r="C10" s="51"/>
      <c r="D10" s="52"/>
      <c r="E10" s="52"/>
      <c r="F10" s="58"/>
      <c r="G10" s="58"/>
      <c r="H10" s="70"/>
    </row>
    <row r="11" spans="1:8" s="54" customFormat="1" ht="25.5" customHeight="1">
      <c r="A11" s="59"/>
      <c r="B11" s="51"/>
      <c r="C11" s="51"/>
      <c r="D11" s="52"/>
      <c r="E11" s="52"/>
      <c r="F11" s="58"/>
      <c r="G11" s="58"/>
      <c r="H11" s="70"/>
    </row>
    <row r="12" spans="1:8" s="54" customFormat="1" ht="25.5" customHeight="1" thickBot="1">
      <c r="A12" s="59"/>
      <c r="B12" s="51"/>
      <c r="C12" s="51"/>
      <c r="D12" s="52"/>
      <c r="E12" s="52"/>
      <c r="F12" s="58"/>
      <c r="G12" s="58"/>
      <c r="H12" s="70"/>
    </row>
    <row r="13" spans="1:8" ht="25.5" customHeight="1">
      <c r="A13" s="102" t="s">
        <v>147</v>
      </c>
      <c r="B13" s="103"/>
      <c r="C13" s="103"/>
      <c r="D13" s="103"/>
      <c r="E13" s="103"/>
      <c r="F13" s="103"/>
      <c r="G13" s="103"/>
    </row>
    <row r="14" spans="1:8">
      <c r="A14" s="56"/>
    </row>
    <row r="15" spans="1:8">
      <c r="A15" s="56"/>
    </row>
    <row r="16" spans="1:8">
      <c r="A16" s="56"/>
    </row>
    <row r="17" spans="1:1">
      <c r="A17" s="56"/>
    </row>
  </sheetData>
  <mergeCells count="10">
    <mergeCell ref="A1:H1"/>
    <mergeCell ref="A6:B6"/>
    <mergeCell ref="A7:B7"/>
    <mergeCell ref="A13:G13"/>
    <mergeCell ref="C4:C5"/>
    <mergeCell ref="E4:G4"/>
    <mergeCell ref="H4:H5"/>
    <mergeCell ref="A3:B3"/>
    <mergeCell ref="A4:B4"/>
    <mergeCell ref="D4:D5"/>
  </mergeCells>
  <phoneticPr fontId="2"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财政拨款收支总表</vt:lpstr>
      <vt:lpstr>一般公共预算财政拨款支出决算表</vt:lpstr>
      <vt:lpstr>一般公共预算财政拨款基本支出表</vt:lpstr>
      <vt:lpstr>三公经费表</vt:lpstr>
      <vt:lpstr>政府基金</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2016-09-02T02:11:11Z</cp:lastPrinted>
  <dcterms:created xsi:type="dcterms:W3CDTF">2006-09-16T00:00:00Z</dcterms:created>
  <dcterms:modified xsi:type="dcterms:W3CDTF">2016-09-02T02:12:33Z</dcterms:modified>
</cp:coreProperties>
</file>