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activeTab="1"/>
  </bookViews>
  <sheets>
    <sheet name="表4-1 地方政府债务限额及余额决算情况表" sheetId="1" r:id="rId1"/>
    <sheet name="表4-2 地方政府债券使用情况表" sheetId="2" r:id="rId2"/>
    <sheet name="表4-3 地方政府债务发行及还本付息情况表" sheetId="3" r:id="rId3"/>
  </sheets>
  <definedNames>
    <definedName name="_xlnm._FilterDatabase" localSheetId="1" hidden="1">'表4-2 地方政府债券使用情况表'!$A$5:$I$42</definedName>
  </definedNames>
  <calcPr calcId="144525"/>
</workbook>
</file>

<file path=xl/sharedStrings.xml><?xml version="1.0" encoding="utf-8"?>
<sst xmlns="http://schemas.openxmlformats.org/spreadsheetml/2006/main" count="366" uniqueCount="171">
  <si>
    <t>表4-1</t>
  </si>
  <si>
    <t xml:space="preserve"> 2019年地方政府债务限额及余额决算情况表</t>
  </si>
  <si>
    <t>单位：亿元</t>
  </si>
  <si>
    <t>地   区</t>
  </si>
  <si>
    <t>2019年债务限额</t>
  </si>
  <si>
    <t>2019年债务余额（决算数）</t>
  </si>
  <si>
    <t>一般债务</t>
  </si>
  <si>
    <t>专项债务</t>
  </si>
  <si>
    <t>公  式</t>
  </si>
  <si>
    <t>A=B+C</t>
  </si>
  <si>
    <t>B</t>
  </si>
  <si>
    <t>C</t>
  </si>
  <si>
    <t>D=E+F</t>
  </si>
  <si>
    <t>E</t>
  </si>
  <si>
    <t>F</t>
  </si>
  <si>
    <t xml:space="preserve">  六盘水市</t>
  </si>
  <si>
    <t xml:space="preserve">    市 级</t>
  </si>
  <si>
    <t xml:space="preserve">    高新区</t>
  </si>
  <si>
    <t xml:space="preserve">    六枝特区</t>
  </si>
  <si>
    <t xml:space="preserve">    盘州市</t>
  </si>
  <si>
    <t xml:space="preserve">    水城县</t>
  </si>
  <si>
    <t xml:space="preserve">    钟山区</t>
  </si>
  <si>
    <t>注：1.本表反映上一年度本地区、本级及分地区地方政府债务限额及余额决算数。</t>
  </si>
  <si>
    <t>2.本表由县级以上地方各级财政部门在同级人民代表大会常务委员会批准决算后二十日内公开。</t>
  </si>
  <si>
    <t>表4-2</t>
  </si>
  <si>
    <t>2019年地方政府债券使用情况表</t>
  </si>
  <si>
    <t>单位：万元</t>
  </si>
  <si>
    <t>地区</t>
  </si>
  <si>
    <t>项目名称</t>
  </si>
  <si>
    <t>项目编号</t>
  </si>
  <si>
    <t>项目领域</t>
  </si>
  <si>
    <t>项目主管
部门</t>
  </si>
  <si>
    <t>项目实施单位</t>
  </si>
  <si>
    <t>债券性质</t>
  </si>
  <si>
    <t>债券使用
金额</t>
  </si>
  <si>
    <t>发行时间（年/月）</t>
  </si>
  <si>
    <t>合计</t>
  </si>
  <si>
    <t>六枝特区</t>
  </si>
  <si>
    <t>牛场乡2017年组组通公路建设项目（一期）工程</t>
  </si>
  <si>
    <t>P19520203-0029</t>
  </si>
  <si>
    <t>农村公路</t>
  </si>
  <si>
    <t>交通</t>
  </si>
  <si>
    <t>六枝特区交通运输局</t>
  </si>
  <si>
    <t>一般债券</t>
  </si>
  <si>
    <t>2019-06</t>
  </si>
  <si>
    <t>六枝特区农村人居环境整治项目（大用镇）</t>
  </si>
  <si>
    <t>P19520203-0043</t>
  </si>
  <si>
    <t>农村环境治理</t>
  </si>
  <si>
    <t>建设</t>
  </si>
  <si>
    <t>六枝特区住房和城乡建设局</t>
  </si>
  <si>
    <t>2018年六枝特区农村人居环境整治项目</t>
  </si>
  <si>
    <t>P17520203-0047</t>
  </si>
  <si>
    <t>其他生态建设和环境保护</t>
  </si>
  <si>
    <t>六枝特区农村人居环境整治项目（中寨乡）</t>
  </si>
  <si>
    <t>P19520203-0040</t>
  </si>
  <si>
    <t>六枝特区农村人居环境整治项目（新场乡）</t>
  </si>
  <si>
    <t>P19520203-0041</t>
  </si>
  <si>
    <t>六枝特区农村人居环境整治项目（新窑镇）</t>
  </si>
  <si>
    <t>P19520203-0037</t>
  </si>
  <si>
    <t>六枝特区落别乡2017年农村“组组通”公路项目</t>
  </si>
  <si>
    <t>P17520203-0003</t>
  </si>
  <si>
    <t>关寨镇2017年组组通公路建设项目（一期）工程</t>
  </si>
  <si>
    <t>P17520203-0053</t>
  </si>
  <si>
    <t>六枝特区农村人居环境整治项目（九龙社区）</t>
  </si>
  <si>
    <t>P19520203-0045</t>
  </si>
  <si>
    <t>六枝特区农村人居环境整治项目（落别乡）</t>
  </si>
  <si>
    <t>P19520203-0046</t>
  </si>
  <si>
    <t>六枝特区农村人居环境整治项目（月亮河乡）</t>
  </si>
  <si>
    <t>P19520203-0038</t>
  </si>
  <si>
    <t>龙河镇2017年组组通公路建设项目（一期）工程</t>
  </si>
  <si>
    <t>P17520203-0054</t>
  </si>
  <si>
    <t>六枝特区农村人居环境整治项目(郎岱镇)</t>
  </si>
  <si>
    <t>P19520203-0036</t>
  </si>
  <si>
    <t>月亮河乡2017年组组通公路建设项目（一期）工程</t>
  </si>
  <si>
    <t>P17520203-0052</t>
  </si>
  <si>
    <t>六枝特区农村人居环境整治项目（关寨镇）</t>
  </si>
  <si>
    <t>P19520203-0047</t>
  </si>
  <si>
    <t>木岗镇2017年组组通公路建设项目（一期）工程</t>
  </si>
  <si>
    <t>P17520203-0056</t>
  </si>
  <si>
    <t>六枝特区农村人居环境整治项目（新华镇）</t>
  </si>
  <si>
    <t>P18520203-0053</t>
  </si>
  <si>
    <t>S214梭戛至岩脚互通公路改扩建工程</t>
  </si>
  <si>
    <t>P16520203-0012</t>
  </si>
  <si>
    <t>免费一级公路</t>
  </si>
  <si>
    <t>六枝特区农村人居环境整治项目（龙河镇）</t>
  </si>
  <si>
    <t>P19520203-0042</t>
  </si>
  <si>
    <t>六枝特区农村人居环境整治项目（银壶社区）</t>
  </si>
  <si>
    <t>P19520203-0044</t>
  </si>
  <si>
    <t>六枝特区农村人居环境整治项目（牂牁镇）</t>
  </si>
  <si>
    <t>P19520203-0039</t>
  </si>
  <si>
    <t>盘州市</t>
  </si>
  <si>
    <t>盘县2016乐民与石桥饮水安全巩固提升工程</t>
  </si>
  <si>
    <t>P19520222-0004</t>
  </si>
  <si>
    <t>农村饮水安全</t>
  </si>
  <si>
    <t>水利</t>
  </si>
  <si>
    <t>盘州市水务局</t>
  </si>
  <si>
    <t>2016年盘县大山镇嘎拉河村长洼子安置点易扶搬迁工程</t>
  </si>
  <si>
    <t>P17520222-0038</t>
  </si>
  <si>
    <t>易地扶贫</t>
  </si>
  <si>
    <t>人民政府</t>
  </si>
  <si>
    <t>盘县大山镇人民政府</t>
  </si>
  <si>
    <t>2015年度盘县滑石乡安置点易地扶贫搬迁工程（扶贫生态移民工程）</t>
  </si>
  <si>
    <t>P15520222-0038</t>
  </si>
  <si>
    <t>盘县鸡场坪彝族乡人民政府</t>
  </si>
  <si>
    <t>盘州市2017年改善农村人居环境（一期）建设项目</t>
  </si>
  <si>
    <t>P17520222-0037</t>
  </si>
  <si>
    <t>其他农村建设</t>
  </si>
  <si>
    <t>盘州市住房和城乡建设局</t>
  </si>
  <si>
    <t>盘州市农村饮水安全巩固提升工程</t>
  </si>
  <si>
    <t>P17520222-0036</t>
  </si>
  <si>
    <t>贵州省盘县鸡场坪镇、普田乡、英武镇、竹海镇2016年农村饮水安全巩固提升工程</t>
  </si>
  <si>
    <t>P16520222-0042</t>
  </si>
  <si>
    <t>2016年盘县普古乡勒米村安置点易地扶贫搬迁工程</t>
  </si>
  <si>
    <t>P16520222-0041</t>
  </si>
  <si>
    <t>盘县普古彝族苗族乡人民政府</t>
  </si>
  <si>
    <t>水城县</t>
  </si>
  <si>
    <t>水城县营盘乡（极贫乡）改善人居环境和小康房建设项目</t>
  </si>
  <si>
    <t>P07520221-0001</t>
  </si>
  <si>
    <t>深度贫困地区基础设施建设</t>
  </si>
  <si>
    <t>扶贫办</t>
  </si>
  <si>
    <t>水城县脱贫攻坚投资基金有限责任公司</t>
  </si>
  <si>
    <t>2019-07</t>
  </si>
  <si>
    <t>组组通项目</t>
  </si>
  <si>
    <t>P16520221-0038</t>
  </si>
  <si>
    <t>水城县交通局</t>
  </si>
  <si>
    <t>2018年易地扶贫搬迁安置点（红桥新区）建设项目</t>
  </si>
  <si>
    <t>P17520221-0139</t>
  </si>
  <si>
    <t>水城县生态移民局</t>
  </si>
  <si>
    <t>水城县老旧房屋透风漏雨整治项目</t>
  </si>
  <si>
    <t>P18520221-0098</t>
  </si>
  <si>
    <t>水城县住建局本级</t>
  </si>
  <si>
    <t>安六铁路六盘水东站站前广场建设项目</t>
  </si>
  <si>
    <t>P18520221-0010</t>
  </si>
  <si>
    <t>其他铁路</t>
  </si>
  <si>
    <t>水城县城市投资开发有限公司</t>
  </si>
  <si>
    <t>安六铁路项目（水城段）</t>
  </si>
  <si>
    <t>P17520221-0060</t>
  </si>
  <si>
    <t>水城县营盘乡产业大道</t>
  </si>
  <si>
    <t>P16520221-0040</t>
  </si>
  <si>
    <t>二级公路</t>
  </si>
  <si>
    <t>钟山区</t>
  </si>
  <si>
    <t>六盘水市钟山区基础教育建设工程</t>
  </si>
  <si>
    <t>P17520201-0001</t>
  </si>
  <si>
    <t>义务教育</t>
  </si>
  <si>
    <t>教育</t>
  </si>
  <si>
    <t>钟山区教育局</t>
  </si>
  <si>
    <t>注：本表反映上一年度新增地方政府债券资金使用情况，由县级以上地方各级财政部门在同级人民代表大会常务委员会批准决算后二十日内公开。</t>
  </si>
  <si>
    <t>表4-3</t>
  </si>
  <si>
    <t>2019年地方政府债务发行及还本付息情况表</t>
  </si>
  <si>
    <t>项目</t>
  </si>
  <si>
    <t>本地区</t>
  </si>
  <si>
    <t>市级</t>
  </si>
  <si>
    <t>高新区</t>
  </si>
  <si>
    <t>一、2018年末地方政府债务余额</t>
  </si>
  <si>
    <t xml:space="preserve">  其中：一般债务</t>
  </si>
  <si>
    <t xml:space="preserve">     专项债务</t>
  </si>
  <si>
    <t>二、2018年地方政府债务限额</t>
  </si>
  <si>
    <t>三、2019年地方政府债务发行决算数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</si>
  <si>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</si>
  <si>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</si>
  <si>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</si>
  <si>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</si>
  <si>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</si>
  <si>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</si>
  <si>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</si>
  <si>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四、2019年地方政府债务还本决算数</t>
  </si>
  <si>
    <t xml:space="preserve">     一般债务</t>
  </si>
  <si>
    <t>五、2019年地方政府债务付息决算数</t>
  </si>
  <si>
    <t>六、2019年末地方政府债务余额决算数</t>
  </si>
  <si>
    <t>七、2019年地方政府债务限额</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</si>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</sst>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176" formatCode="#,##0.00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indexed="8"/>
      <name val="宋体"/>
      <charset val="1"/>
      <scheme val="minor"/>
    </font>
    <font>
      <sz val="11"/>
      <name val="宋体"/>
      <charset val="1"/>
      <scheme val="minor"/>
    </font>
    <font>
      <sz val="14"/>
      <name val="SimSun"/>
      <charset val="134"/>
    </font>
    <font>
      <sz val="26"/>
      <name val="方正小标宋简体"/>
      <charset val="134"/>
    </font>
    <font>
      <sz val="9"/>
      <name val="SimSun"/>
      <charset val="134"/>
    </font>
    <font>
      <b/>
      <sz val="12"/>
      <name val="SimSun"/>
      <charset val="134"/>
    </font>
    <font>
      <b/>
      <sz val="11"/>
      <name val="SimSun"/>
      <charset val="134"/>
    </font>
    <font>
      <sz val="11"/>
      <name val="SimSun"/>
      <charset val="134"/>
    </font>
    <font>
      <sz val="11"/>
      <color rgb="FFFF0000"/>
      <name val="宋体"/>
      <charset val="1"/>
      <scheme val="minor"/>
    </font>
    <font>
      <sz val="13"/>
      <name val="宋体"/>
      <charset val="1"/>
      <scheme val="minor"/>
    </font>
    <font>
      <b/>
      <sz val="13"/>
      <name val="SimSun"/>
      <charset val="134"/>
    </font>
    <font>
      <sz val="13"/>
      <name val="SimSun"/>
      <charset val="134"/>
    </font>
    <font>
      <b/>
      <sz val="18"/>
      <color theme="3"/>
      <name val="宋体"/>
      <charset val="134"/>
      <scheme val="minor"/>
    </font>
    <font>
      <sz val="11"/>
      <color rgb="FFFF0000"/>
      <name val="宋体"/>
      <charset val="0"/>
      <scheme val="minor"/>
    </font>
    <font>
      <sz val="11"/>
      <color rgb="FF3F3F76"/>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bgColor indexed="64"/>
      </patternFill>
    </fill>
  </fills>
  <borders count="23">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diagonal/>
    </border>
    <border>
      <left/>
      <right/>
      <top style="medium">
        <color rgb="FF000000"/>
      </top>
      <bottom/>
      <diagonal/>
    </border>
    <border>
      <left style="thin">
        <color auto="1"/>
      </left>
      <right style="thin">
        <color auto="1"/>
      </right>
      <top style="thin">
        <color auto="1"/>
      </top>
      <bottom style="thin">
        <color auto="1"/>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7" fillId="23" borderId="0" applyNumberFormat="0" applyBorder="0" applyAlignment="0" applyProtection="0">
      <alignment vertical="center"/>
    </xf>
    <xf numFmtId="0" fontId="14" fillId="2" borderId="1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14" borderId="0" applyNumberFormat="0" applyBorder="0" applyAlignment="0" applyProtection="0">
      <alignment vertical="center"/>
    </xf>
    <xf numFmtId="0" fontId="20" fillId="8" borderId="0" applyNumberFormat="0" applyBorder="0" applyAlignment="0" applyProtection="0">
      <alignment vertical="center"/>
    </xf>
    <xf numFmtId="43" fontId="15" fillId="0" borderId="0" applyFont="0" applyFill="0" applyBorder="0" applyAlignment="0" applyProtection="0">
      <alignment vertical="center"/>
    </xf>
    <xf numFmtId="0" fontId="16" fillId="22" borderId="0" applyNumberFormat="0" applyBorder="0" applyAlignment="0" applyProtection="0">
      <alignment vertical="center"/>
    </xf>
    <xf numFmtId="0" fontId="29" fillId="0" borderId="0" applyNumberFormat="0" applyFill="0" applyBorder="0" applyAlignment="0" applyProtection="0">
      <alignment vertical="center"/>
    </xf>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19" borderId="18" applyNumberFormat="0" applyFont="0" applyAlignment="0" applyProtection="0">
      <alignment vertical="center"/>
    </xf>
    <xf numFmtId="0" fontId="16" fillId="26"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17" applyNumberFormat="0" applyFill="0" applyAlignment="0" applyProtection="0">
      <alignment vertical="center"/>
    </xf>
    <xf numFmtId="0" fontId="25" fillId="0" borderId="17" applyNumberFormat="0" applyFill="0" applyAlignment="0" applyProtection="0">
      <alignment vertical="center"/>
    </xf>
    <xf numFmtId="0" fontId="16" fillId="21" borderId="0" applyNumberFormat="0" applyBorder="0" applyAlignment="0" applyProtection="0">
      <alignment vertical="center"/>
    </xf>
    <xf numFmtId="0" fontId="22" fillId="0" borderId="19" applyNumberFormat="0" applyFill="0" applyAlignment="0" applyProtection="0">
      <alignment vertical="center"/>
    </xf>
    <xf numFmtId="0" fontId="16" fillId="20" borderId="0" applyNumberFormat="0" applyBorder="0" applyAlignment="0" applyProtection="0">
      <alignment vertical="center"/>
    </xf>
    <xf numFmtId="0" fontId="30" fillId="29" borderId="22" applyNumberFormat="0" applyAlignment="0" applyProtection="0">
      <alignment vertical="center"/>
    </xf>
    <xf numFmtId="0" fontId="27" fillId="29" borderId="15" applyNumberFormat="0" applyAlignment="0" applyProtection="0">
      <alignment vertical="center"/>
    </xf>
    <xf numFmtId="0" fontId="18" fillId="7" borderId="16" applyNumberFormat="0" applyAlignment="0" applyProtection="0">
      <alignment vertical="center"/>
    </xf>
    <xf numFmtId="0" fontId="17" fillId="28" borderId="0" applyNumberFormat="0" applyBorder="0" applyAlignment="0" applyProtection="0">
      <alignment vertical="center"/>
    </xf>
    <xf numFmtId="0" fontId="16" fillId="32" borderId="0" applyNumberFormat="0" applyBorder="0" applyAlignment="0" applyProtection="0">
      <alignment vertical="center"/>
    </xf>
    <xf numFmtId="0" fontId="26" fillId="0" borderId="21" applyNumberFormat="0" applyFill="0" applyAlignment="0" applyProtection="0">
      <alignment vertical="center"/>
    </xf>
    <xf numFmtId="0" fontId="24" fillId="0" borderId="20" applyNumberFormat="0" applyFill="0" applyAlignment="0" applyProtection="0">
      <alignment vertical="center"/>
    </xf>
    <xf numFmtId="0" fontId="21" fillId="13" borderId="0" applyNumberFormat="0" applyBorder="0" applyAlignment="0" applyProtection="0">
      <alignment vertical="center"/>
    </xf>
    <xf numFmtId="0" fontId="23" fillId="25" borderId="0" applyNumberFormat="0" applyBorder="0" applyAlignment="0" applyProtection="0">
      <alignment vertical="center"/>
    </xf>
    <xf numFmtId="0" fontId="17" fillId="6" borderId="0" applyNumberFormat="0" applyBorder="0" applyAlignment="0" applyProtection="0">
      <alignment vertical="center"/>
    </xf>
    <xf numFmtId="0" fontId="16" fillId="18" borderId="0" applyNumberFormat="0" applyBorder="0" applyAlignment="0" applyProtection="0">
      <alignment vertical="center"/>
    </xf>
    <xf numFmtId="0" fontId="17" fillId="12" borderId="0" applyNumberFormat="0" applyBorder="0" applyAlignment="0" applyProtection="0">
      <alignment vertical="center"/>
    </xf>
    <xf numFmtId="0" fontId="17" fillId="11" borderId="0" applyNumberFormat="0" applyBorder="0" applyAlignment="0" applyProtection="0">
      <alignment vertical="center"/>
    </xf>
    <xf numFmtId="0" fontId="17" fillId="17" borderId="0" applyNumberFormat="0" applyBorder="0" applyAlignment="0" applyProtection="0">
      <alignment vertical="center"/>
    </xf>
    <xf numFmtId="0" fontId="17" fillId="10" borderId="0" applyNumberFormat="0" applyBorder="0" applyAlignment="0" applyProtection="0">
      <alignment vertical="center"/>
    </xf>
    <xf numFmtId="0" fontId="16" fillId="16" borderId="0" applyNumberFormat="0" applyBorder="0" applyAlignment="0" applyProtection="0">
      <alignment vertical="center"/>
    </xf>
    <xf numFmtId="0" fontId="16" fillId="5" borderId="0" applyNumberFormat="0" applyBorder="0" applyAlignment="0" applyProtection="0">
      <alignment vertical="center"/>
    </xf>
    <xf numFmtId="0" fontId="17" fillId="31" borderId="0" applyNumberFormat="0" applyBorder="0" applyAlignment="0" applyProtection="0">
      <alignment vertical="center"/>
    </xf>
    <xf numFmtId="0" fontId="17" fillId="24" borderId="0" applyNumberFormat="0" applyBorder="0" applyAlignment="0" applyProtection="0">
      <alignment vertical="center"/>
    </xf>
    <xf numFmtId="0" fontId="16" fillId="4" borderId="0" applyNumberFormat="0" applyBorder="0" applyAlignment="0" applyProtection="0">
      <alignment vertical="center"/>
    </xf>
    <xf numFmtId="0" fontId="17" fillId="27"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7" fillId="15" borderId="0" applyNumberFormat="0" applyBorder="0" applyAlignment="0" applyProtection="0">
      <alignment vertical="center"/>
    </xf>
    <xf numFmtId="0" fontId="16" fillId="30" borderId="0" applyNumberFormat="0" applyBorder="0" applyAlignment="0" applyProtection="0">
      <alignment vertical="center"/>
    </xf>
  </cellStyleXfs>
  <cellXfs count="40">
    <xf numFmtId="0" fontId="0" fillId="0" borderId="0" xfId="0" applyFont="1" applyBorder="1">
      <alignment vertical="center"/>
    </xf>
    <xf numFmtId="0" fontId="1" fillId="0" borderId="0" xfId="0" applyFont="1" applyFill="1" applyBorder="1">
      <alignment vertical="center"/>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Border="1" applyAlignment="1">
      <alignment horizontal="left" vertical="center" wrapText="1"/>
    </xf>
    <xf numFmtId="43" fontId="7" fillId="0" borderId="4" xfId="0" applyNumberFormat="1" applyFont="1" applyFill="1" applyBorder="1" applyAlignment="1">
      <alignment horizontal="righ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Fill="1" applyAlignment="1">
      <alignment horizontal="left" vertical="center" wrapText="1"/>
    </xf>
    <xf numFmtId="0" fontId="1" fillId="0" borderId="0" xfId="0" applyFont="1" applyFill="1" applyBorder="1" applyAlignment="1">
      <alignment horizontal="center" vertical="center"/>
    </xf>
    <xf numFmtId="0" fontId="3"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41" fontId="6" fillId="0" borderId="10"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41" fontId="7" fillId="0" borderId="12" xfId="0" applyNumberFormat="1" applyFont="1" applyFill="1" applyBorder="1" applyAlignment="1">
      <alignment horizontal="center" vertical="center" wrapText="1"/>
    </xf>
    <xf numFmtId="41" fontId="7" fillId="0" borderId="1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9" fillId="0" borderId="0" xfId="0" applyFont="1" applyFill="1" applyBorder="1">
      <alignment vertical="center"/>
    </xf>
    <xf numFmtId="0" fontId="5"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10" fillId="0" borderId="4" xfId="0" applyFont="1" applyFill="1" applyBorder="1" applyAlignment="1">
      <alignment vertical="center" wrapText="1"/>
    </xf>
    <xf numFmtId="4" fontId="11" fillId="0" borderId="4"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view="pageBreakPreview" zoomScaleNormal="100" zoomScaleSheetLayoutView="100" workbookViewId="0">
      <selection activeCell="A7" sqref="A7"/>
    </sheetView>
  </sheetViews>
  <sheetFormatPr defaultColWidth="9" defaultRowHeight="13.5" outlineLevelCol="6"/>
  <cols>
    <col min="1" max="1" width="32" style="1" customWidth="1"/>
    <col min="2" max="7" width="16.375" style="1" customWidth="1"/>
    <col min="8" max="8" width="9.76666666666667" style="1" customWidth="1"/>
    <col min="9" max="16384" width="9" style="1"/>
  </cols>
  <sheetData>
    <row r="1" ht="27" customHeight="1" spans="1:1">
      <c r="A1" s="2" t="s">
        <v>0</v>
      </c>
    </row>
    <row r="2" ht="40" customHeight="1" spans="1:7">
      <c r="A2" s="3" t="s">
        <v>1</v>
      </c>
      <c r="B2" s="3"/>
      <c r="C2" s="3"/>
      <c r="D2" s="3"/>
      <c r="E2" s="3"/>
      <c r="F2" s="3"/>
      <c r="G2" s="3"/>
    </row>
    <row r="3" ht="27" customHeight="1" spans="1:7">
      <c r="A3" s="15"/>
      <c r="B3" s="15"/>
      <c r="G3" s="5" t="s">
        <v>2</v>
      </c>
    </row>
    <row r="4" ht="27" customHeight="1" spans="1:7">
      <c r="A4" s="36" t="s">
        <v>3</v>
      </c>
      <c r="B4" s="36" t="s">
        <v>4</v>
      </c>
      <c r="C4" s="36"/>
      <c r="D4" s="36"/>
      <c r="E4" s="36" t="s">
        <v>5</v>
      </c>
      <c r="F4" s="36"/>
      <c r="G4" s="36"/>
    </row>
    <row r="5" ht="27" customHeight="1" spans="1:7">
      <c r="A5" s="36"/>
      <c r="B5" s="37"/>
      <c r="C5" s="36" t="s">
        <v>6</v>
      </c>
      <c r="D5" s="36" t="s">
        <v>7</v>
      </c>
      <c r="E5" s="37"/>
      <c r="F5" s="36" t="s">
        <v>6</v>
      </c>
      <c r="G5" s="36" t="s">
        <v>7</v>
      </c>
    </row>
    <row r="6" ht="25" customHeight="1" spans="1:7">
      <c r="A6" s="36" t="s">
        <v>8</v>
      </c>
      <c r="B6" s="36" t="s">
        <v>9</v>
      </c>
      <c r="C6" s="36" t="s">
        <v>10</v>
      </c>
      <c r="D6" s="36" t="s">
        <v>11</v>
      </c>
      <c r="E6" s="36" t="s">
        <v>12</v>
      </c>
      <c r="F6" s="36" t="s">
        <v>13</v>
      </c>
      <c r="G6" s="36" t="s">
        <v>14</v>
      </c>
    </row>
    <row r="7" s="35" customFormat="1" ht="28" customHeight="1" spans="1:7">
      <c r="A7" s="38" t="s">
        <v>15</v>
      </c>
      <c r="B7" s="39">
        <v>580.8453654199</v>
      </c>
      <c r="C7" s="39">
        <v>494.6155054199</v>
      </c>
      <c r="D7" s="39">
        <v>86.22986</v>
      </c>
      <c r="E7" s="39">
        <v>571.65687348</v>
      </c>
      <c r="F7" s="39">
        <v>485.54217348</v>
      </c>
      <c r="G7" s="39">
        <v>86.1247</v>
      </c>
    </row>
    <row r="8" s="35" customFormat="1" ht="28" customHeight="1" spans="1:7">
      <c r="A8" s="38" t="s">
        <v>16</v>
      </c>
      <c r="B8" s="39">
        <v>167.6635274589</v>
      </c>
      <c r="C8" s="39">
        <v>153.1292274589</v>
      </c>
      <c r="D8" s="39">
        <v>14.5343</v>
      </c>
      <c r="E8" s="39">
        <v>167.3512850659</v>
      </c>
      <c r="F8" s="39">
        <v>152.8154850659</v>
      </c>
      <c r="G8" s="39">
        <v>14.5258</v>
      </c>
    </row>
    <row r="9" s="35" customFormat="1" ht="28" customHeight="1" spans="1:7">
      <c r="A9" s="38" t="s">
        <v>17</v>
      </c>
      <c r="B9" s="39">
        <v>40.3144</v>
      </c>
      <c r="C9" s="39">
        <v>37.9862</v>
      </c>
      <c r="D9" s="39">
        <v>2.3182</v>
      </c>
      <c r="E9" s="39">
        <v>40.3144</v>
      </c>
      <c r="F9" s="39">
        <v>37.9862</v>
      </c>
      <c r="G9" s="39">
        <v>2.3182</v>
      </c>
    </row>
    <row r="10" s="35" customFormat="1" ht="28" customHeight="1" spans="1:7">
      <c r="A10" s="38" t="s">
        <v>18</v>
      </c>
      <c r="B10" s="39">
        <v>37.8018064825</v>
      </c>
      <c r="C10" s="39">
        <v>32.4223744825</v>
      </c>
      <c r="D10" s="39">
        <v>5.379432</v>
      </c>
      <c r="E10" s="39">
        <v>36.6288463172</v>
      </c>
      <c r="F10" s="39">
        <v>31.2674463172</v>
      </c>
      <c r="G10" s="39">
        <v>5.3614</v>
      </c>
    </row>
    <row r="11" s="35" customFormat="1" ht="28" customHeight="1" spans="1:7">
      <c r="A11" s="38" t="s">
        <v>19</v>
      </c>
      <c r="B11" s="39">
        <v>212.3574040351</v>
      </c>
      <c r="C11" s="39">
        <v>161.0148600351</v>
      </c>
      <c r="D11" s="39">
        <v>51.342544</v>
      </c>
      <c r="E11" s="39">
        <v>209.3977295194</v>
      </c>
      <c r="F11" s="39">
        <v>158.0620295194</v>
      </c>
      <c r="G11" s="39">
        <v>51.3357</v>
      </c>
    </row>
    <row r="12" s="35" customFormat="1" ht="28" customHeight="1" spans="1:7">
      <c r="A12" s="38" t="s">
        <v>20</v>
      </c>
      <c r="B12" s="39">
        <v>71.7580619028</v>
      </c>
      <c r="C12" s="39">
        <v>63.4360739028</v>
      </c>
      <c r="D12" s="39">
        <v>8.321988</v>
      </c>
      <c r="E12" s="39">
        <v>69.8967578022</v>
      </c>
      <c r="F12" s="39">
        <v>61.6563578022</v>
      </c>
      <c r="G12" s="39">
        <v>8.2404</v>
      </c>
    </row>
    <row r="13" s="35" customFormat="1" ht="28" customHeight="1" spans="1:7">
      <c r="A13" s="38" t="s">
        <v>21</v>
      </c>
      <c r="B13" s="39">
        <v>50.9501675406</v>
      </c>
      <c r="C13" s="39">
        <v>46.6267705406</v>
      </c>
      <c r="D13" s="39">
        <v>4.323397</v>
      </c>
      <c r="E13" s="39">
        <v>48.0778547753</v>
      </c>
      <c r="F13" s="39">
        <v>43.7546547753</v>
      </c>
      <c r="G13" s="39">
        <v>4.3232</v>
      </c>
    </row>
    <row r="14" ht="25" customHeight="1" spans="1:7">
      <c r="A14" s="15" t="s">
        <v>22</v>
      </c>
      <c r="B14" s="15"/>
      <c r="C14" s="15"/>
      <c r="D14" s="15"/>
      <c r="E14" s="15"/>
      <c r="F14" s="15"/>
      <c r="G14" s="15"/>
    </row>
    <row r="15" ht="25" customHeight="1" spans="1:7">
      <c r="A15" s="15" t="s">
        <v>23</v>
      </c>
      <c r="B15" s="15"/>
      <c r="C15" s="15"/>
      <c r="D15" s="15"/>
      <c r="E15" s="15"/>
      <c r="F15" s="15"/>
      <c r="G15" s="15"/>
    </row>
  </sheetData>
  <mergeCells count="6">
    <mergeCell ref="A2:G2"/>
    <mergeCell ref="B4:D4"/>
    <mergeCell ref="E4:G4"/>
    <mergeCell ref="A14:G14"/>
    <mergeCell ref="A15:G15"/>
    <mergeCell ref="A4:A5"/>
  </mergeCells>
  <pageMargins left="0.75" right="0.827777777777778" top="0.26875" bottom="0.26875" header="0" footer="0"/>
  <pageSetup paperSize="9" scale="5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view="pageBreakPreview" zoomScaleNormal="100" zoomScaleSheetLayoutView="100" topLeftCell="A4" workbookViewId="0">
      <selection activeCell="H5" sqref="H5"/>
    </sheetView>
  </sheetViews>
  <sheetFormatPr defaultColWidth="9" defaultRowHeight="13.5"/>
  <cols>
    <col min="2" max="2" width="34.4666666666667" customWidth="1"/>
    <col min="3" max="3" width="19.875" customWidth="1"/>
    <col min="4" max="4" width="24.75" customWidth="1"/>
    <col min="5" max="5" width="11.625" customWidth="1"/>
    <col min="6" max="6" width="25.2416666666667" customWidth="1"/>
    <col min="7" max="7" width="17.75" customWidth="1"/>
    <col min="8" max="8" width="11.5" style="17" customWidth="1"/>
    <col min="9" max="9" width="11" customWidth="1"/>
  </cols>
  <sheetData>
    <row r="1" ht="14.3" customHeight="1" spans="1:9">
      <c r="A1" s="18" t="s">
        <v>24</v>
      </c>
      <c r="B1" s="18"/>
      <c r="C1" s="1"/>
      <c r="D1" s="1"/>
      <c r="E1" s="1"/>
      <c r="F1" s="1"/>
      <c r="G1" s="1"/>
      <c r="H1" s="19"/>
      <c r="I1" s="1"/>
    </row>
    <row r="2" ht="28.6" customHeight="1" spans="2:9">
      <c r="B2" s="20" t="s">
        <v>25</v>
      </c>
      <c r="C2" s="20"/>
      <c r="D2" s="20"/>
      <c r="E2" s="20"/>
      <c r="F2" s="20"/>
      <c r="G2" s="20"/>
      <c r="H2" s="20"/>
      <c r="I2" s="20"/>
    </row>
    <row r="3" ht="29" customHeight="1" spans="2:9">
      <c r="B3" s="5" t="s">
        <v>26</v>
      </c>
      <c r="C3" s="5"/>
      <c r="D3" s="5"/>
      <c r="E3" s="5"/>
      <c r="F3" s="5"/>
      <c r="G3" s="5"/>
      <c r="H3" s="21"/>
      <c r="I3" s="5"/>
    </row>
    <row r="4" s="16" customFormat="1" ht="40" customHeight="1" spans="1:9">
      <c r="A4" s="22" t="s">
        <v>27</v>
      </c>
      <c r="B4" s="22" t="s">
        <v>28</v>
      </c>
      <c r="C4" s="23" t="s">
        <v>29</v>
      </c>
      <c r="D4" s="23" t="s">
        <v>30</v>
      </c>
      <c r="E4" s="23" t="s">
        <v>31</v>
      </c>
      <c r="F4" s="23" t="s">
        <v>32</v>
      </c>
      <c r="G4" s="23" t="s">
        <v>33</v>
      </c>
      <c r="H4" s="23" t="s">
        <v>34</v>
      </c>
      <c r="I4" s="6" t="s">
        <v>35</v>
      </c>
    </row>
    <row r="5" s="16" customFormat="1" ht="28.6" customHeight="1" spans="1:9">
      <c r="A5" s="24" t="s">
        <v>36</v>
      </c>
      <c r="B5" s="24"/>
      <c r="C5" s="25"/>
      <c r="D5" s="25"/>
      <c r="E5" s="25"/>
      <c r="F5" s="25"/>
      <c r="G5" s="25"/>
      <c r="H5" s="26">
        <f>SUBTOTAL(9,H6:H41)</f>
        <v>36813</v>
      </c>
      <c r="I5" s="33"/>
    </row>
    <row r="6" ht="30" customHeight="1" spans="1:9">
      <c r="A6" s="27" t="s">
        <v>37</v>
      </c>
      <c r="B6" s="27" t="s">
        <v>38</v>
      </c>
      <c r="C6" s="28" t="s">
        <v>39</v>
      </c>
      <c r="D6" s="28" t="s">
        <v>40</v>
      </c>
      <c r="E6" s="28" t="s">
        <v>41</v>
      </c>
      <c r="F6" s="29" t="s">
        <v>42</v>
      </c>
      <c r="G6" s="28" t="s">
        <v>43</v>
      </c>
      <c r="H6" s="30">
        <v>50</v>
      </c>
      <c r="I6" s="34" t="s">
        <v>44</v>
      </c>
    </row>
    <row r="7" ht="30" customHeight="1" spans="1:9">
      <c r="A7" s="27" t="s">
        <v>37</v>
      </c>
      <c r="B7" s="27" t="s">
        <v>45</v>
      </c>
      <c r="C7" s="28" t="s">
        <v>46</v>
      </c>
      <c r="D7" s="28" t="s">
        <v>47</v>
      </c>
      <c r="E7" s="28" t="s">
        <v>48</v>
      </c>
      <c r="F7" s="29" t="s">
        <v>49</v>
      </c>
      <c r="G7" s="28" t="s">
        <v>43</v>
      </c>
      <c r="H7" s="30">
        <v>80</v>
      </c>
      <c r="I7" s="34" t="s">
        <v>44</v>
      </c>
    </row>
    <row r="8" ht="30" customHeight="1" spans="1:9">
      <c r="A8" s="27" t="s">
        <v>37</v>
      </c>
      <c r="B8" s="27" t="s">
        <v>50</v>
      </c>
      <c r="C8" s="28" t="s">
        <v>51</v>
      </c>
      <c r="D8" s="28" t="s">
        <v>52</v>
      </c>
      <c r="E8" s="28" t="s">
        <v>48</v>
      </c>
      <c r="F8" s="29" t="s">
        <v>49</v>
      </c>
      <c r="G8" s="28" t="s">
        <v>43</v>
      </c>
      <c r="H8" s="30">
        <v>4400</v>
      </c>
      <c r="I8" s="34" t="s">
        <v>44</v>
      </c>
    </row>
    <row r="9" ht="30" customHeight="1" spans="1:9">
      <c r="A9" s="27" t="s">
        <v>37</v>
      </c>
      <c r="B9" s="27" t="s">
        <v>53</v>
      </c>
      <c r="C9" s="28" t="s">
        <v>54</v>
      </c>
      <c r="D9" s="28" t="s">
        <v>47</v>
      </c>
      <c r="E9" s="28" t="s">
        <v>48</v>
      </c>
      <c r="F9" s="29" t="s">
        <v>49</v>
      </c>
      <c r="G9" s="28" t="s">
        <v>43</v>
      </c>
      <c r="H9" s="30">
        <v>500</v>
      </c>
      <c r="I9" s="34" t="s">
        <v>44</v>
      </c>
    </row>
    <row r="10" ht="30" customHeight="1" spans="1:9">
      <c r="A10" s="27" t="s">
        <v>37</v>
      </c>
      <c r="B10" s="27" t="s">
        <v>55</v>
      </c>
      <c r="C10" s="28" t="s">
        <v>56</v>
      </c>
      <c r="D10" s="28" t="s">
        <v>47</v>
      </c>
      <c r="E10" s="28" t="s">
        <v>48</v>
      </c>
      <c r="F10" s="29" t="s">
        <v>49</v>
      </c>
      <c r="G10" s="28" t="s">
        <v>43</v>
      </c>
      <c r="H10" s="30">
        <v>600</v>
      </c>
      <c r="I10" s="34" t="s">
        <v>44</v>
      </c>
    </row>
    <row r="11" ht="30" customHeight="1" spans="1:9">
      <c r="A11" s="27" t="s">
        <v>37</v>
      </c>
      <c r="B11" s="27" t="s">
        <v>57</v>
      </c>
      <c r="C11" s="28" t="s">
        <v>58</v>
      </c>
      <c r="D11" s="28" t="s">
        <v>47</v>
      </c>
      <c r="E11" s="28" t="s">
        <v>48</v>
      </c>
      <c r="F11" s="29" t="s">
        <v>49</v>
      </c>
      <c r="G11" s="28" t="s">
        <v>43</v>
      </c>
      <c r="H11" s="30">
        <v>200</v>
      </c>
      <c r="I11" s="34" t="s">
        <v>44</v>
      </c>
    </row>
    <row r="12" ht="30" customHeight="1" spans="1:9">
      <c r="A12" s="27" t="s">
        <v>37</v>
      </c>
      <c r="B12" s="27" t="s">
        <v>59</v>
      </c>
      <c r="C12" s="28" t="s">
        <v>60</v>
      </c>
      <c r="D12" s="28" t="s">
        <v>40</v>
      </c>
      <c r="E12" s="28" t="s">
        <v>41</v>
      </c>
      <c r="F12" s="29" t="s">
        <v>42</v>
      </c>
      <c r="G12" s="28" t="s">
        <v>43</v>
      </c>
      <c r="H12" s="30">
        <v>50</v>
      </c>
      <c r="I12" s="34" t="s">
        <v>44</v>
      </c>
    </row>
    <row r="13" ht="30" customHeight="1" spans="1:9">
      <c r="A13" s="27" t="s">
        <v>37</v>
      </c>
      <c r="B13" s="27" t="s">
        <v>61</v>
      </c>
      <c r="C13" s="28" t="s">
        <v>62</v>
      </c>
      <c r="D13" s="28" t="s">
        <v>40</v>
      </c>
      <c r="E13" s="28" t="s">
        <v>41</v>
      </c>
      <c r="F13" s="29" t="s">
        <v>42</v>
      </c>
      <c r="G13" s="28" t="s">
        <v>43</v>
      </c>
      <c r="H13" s="30">
        <v>100</v>
      </c>
      <c r="I13" s="34" t="s">
        <v>44</v>
      </c>
    </row>
    <row r="14" ht="30" customHeight="1" spans="1:9">
      <c r="A14" s="27" t="s">
        <v>37</v>
      </c>
      <c r="B14" s="27" t="s">
        <v>63</v>
      </c>
      <c r="C14" s="28" t="s">
        <v>64</v>
      </c>
      <c r="D14" s="28" t="s">
        <v>47</v>
      </c>
      <c r="E14" s="28" t="s">
        <v>48</v>
      </c>
      <c r="F14" s="29" t="s">
        <v>49</v>
      </c>
      <c r="G14" s="28" t="s">
        <v>43</v>
      </c>
      <c r="H14" s="30">
        <v>80</v>
      </c>
      <c r="I14" s="34" t="s">
        <v>44</v>
      </c>
    </row>
    <row r="15" ht="30" customHeight="1" spans="1:9">
      <c r="A15" s="27" t="s">
        <v>37</v>
      </c>
      <c r="B15" s="27" t="s">
        <v>65</v>
      </c>
      <c r="C15" s="28" t="s">
        <v>66</v>
      </c>
      <c r="D15" s="28" t="s">
        <v>47</v>
      </c>
      <c r="E15" s="28" t="s">
        <v>48</v>
      </c>
      <c r="F15" s="29" t="s">
        <v>49</v>
      </c>
      <c r="G15" s="28" t="s">
        <v>43</v>
      </c>
      <c r="H15" s="30">
        <v>50</v>
      </c>
      <c r="I15" s="34" t="s">
        <v>44</v>
      </c>
    </row>
    <row r="16" ht="30" customHeight="1" spans="1:9">
      <c r="A16" s="27" t="s">
        <v>37</v>
      </c>
      <c r="B16" s="27" t="s">
        <v>67</v>
      </c>
      <c r="C16" s="28" t="s">
        <v>68</v>
      </c>
      <c r="D16" s="28" t="s">
        <v>47</v>
      </c>
      <c r="E16" s="28" t="s">
        <v>48</v>
      </c>
      <c r="F16" s="29" t="s">
        <v>49</v>
      </c>
      <c r="G16" s="28" t="s">
        <v>43</v>
      </c>
      <c r="H16" s="30">
        <v>600</v>
      </c>
      <c r="I16" s="34" t="s">
        <v>44</v>
      </c>
    </row>
    <row r="17" ht="30" customHeight="1" spans="1:9">
      <c r="A17" s="27" t="s">
        <v>37</v>
      </c>
      <c r="B17" s="27" t="s">
        <v>69</v>
      </c>
      <c r="C17" s="28" t="s">
        <v>70</v>
      </c>
      <c r="D17" s="28" t="s">
        <v>40</v>
      </c>
      <c r="E17" s="28" t="s">
        <v>41</v>
      </c>
      <c r="F17" s="29" t="s">
        <v>42</v>
      </c>
      <c r="G17" s="28" t="s">
        <v>43</v>
      </c>
      <c r="H17" s="30">
        <v>50</v>
      </c>
      <c r="I17" s="34" t="s">
        <v>44</v>
      </c>
    </row>
    <row r="18" ht="30" customHeight="1" spans="1:9">
      <c r="A18" s="27" t="s">
        <v>37</v>
      </c>
      <c r="B18" s="27" t="s">
        <v>71</v>
      </c>
      <c r="C18" s="28" t="s">
        <v>72</v>
      </c>
      <c r="D18" s="28" t="s">
        <v>47</v>
      </c>
      <c r="E18" s="28" t="s">
        <v>48</v>
      </c>
      <c r="F18" s="29" t="s">
        <v>49</v>
      </c>
      <c r="G18" s="28" t="s">
        <v>43</v>
      </c>
      <c r="H18" s="30">
        <v>600</v>
      </c>
      <c r="I18" s="34" t="s">
        <v>44</v>
      </c>
    </row>
    <row r="19" ht="30" customHeight="1" spans="1:9">
      <c r="A19" s="27" t="s">
        <v>37</v>
      </c>
      <c r="B19" s="27" t="s">
        <v>73</v>
      </c>
      <c r="C19" s="28" t="s">
        <v>74</v>
      </c>
      <c r="D19" s="28" t="s">
        <v>40</v>
      </c>
      <c r="E19" s="28" t="s">
        <v>41</v>
      </c>
      <c r="F19" s="29" t="s">
        <v>42</v>
      </c>
      <c r="G19" s="28" t="s">
        <v>43</v>
      </c>
      <c r="H19" s="30">
        <v>1200</v>
      </c>
      <c r="I19" s="34" t="s">
        <v>44</v>
      </c>
    </row>
    <row r="20" ht="30" customHeight="1" spans="1:9">
      <c r="A20" s="27" t="s">
        <v>37</v>
      </c>
      <c r="B20" s="27" t="s">
        <v>75</v>
      </c>
      <c r="C20" s="28" t="s">
        <v>76</v>
      </c>
      <c r="D20" s="28" t="s">
        <v>47</v>
      </c>
      <c r="E20" s="28" t="s">
        <v>48</v>
      </c>
      <c r="F20" s="29" t="s">
        <v>49</v>
      </c>
      <c r="G20" s="28" t="s">
        <v>43</v>
      </c>
      <c r="H20" s="30">
        <v>100</v>
      </c>
      <c r="I20" s="34" t="s">
        <v>44</v>
      </c>
    </row>
    <row r="21" ht="30" customHeight="1" spans="1:9">
      <c r="A21" s="27" t="s">
        <v>37</v>
      </c>
      <c r="B21" s="27" t="s">
        <v>77</v>
      </c>
      <c r="C21" s="28" t="s">
        <v>78</v>
      </c>
      <c r="D21" s="28" t="s">
        <v>40</v>
      </c>
      <c r="E21" s="28" t="s">
        <v>41</v>
      </c>
      <c r="F21" s="29" t="s">
        <v>42</v>
      </c>
      <c r="G21" s="28" t="s">
        <v>43</v>
      </c>
      <c r="H21" s="30">
        <v>50</v>
      </c>
      <c r="I21" s="34" t="s">
        <v>44</v>
      </c>
    </row>
    <row r="22" ht="30" customHeight="1" spans="1:9">
      <c r="A22" s="27" t="s">
        <v>37</v>
      </c>
      <c r="B22" s="27" t="s">
        <v>79</v>
      </c>
      <c r="C22" s="28" t="s">
        <v>80</v>
      </c>
      <c r="D22" s="28" t="s">
        <v>47</v>
      </c>
      <c r="E22" s="28" t="s">
        <v>48</v>
      </c>
      <c r="F22" s="29" t="s">
        <v>49</v>
      </c>
      <c r="G22" s="28" t="s">
        <v>43</v>
      </c>
      <c r="H22" s="30">
        <v>600</v>
      </c>
      <c r="I22" s="34" t="s">
        <v>44</v>
      </c>
    </row>
    <row r="23" ht="30" customHeight="1" spans="1:9">
      <c r="A23" s="27" t="s">
        <v>37</v>
      </c>
      <c r="B23" s="27" t="s">
        <v>81</v>
      </c>
      <c r="C23" s="28" t="s">
        <v>82</v>
      </c>
      <c r="D23" s="28" t="s">
        <v>83</v>
      </c>
      <c r="E23" s="28" t="s">
        <v>41</v>
      </c>
      <c r="F23" s="29" t="s">
        <v>42</v>
      </c>
      <c r="G23" s="28" t="s">
        <v>43</v>
      </c>
      <c r="H23" s="30">
        <v>500</v>
      </c>
      <c r="I23" s="34" t="s">
        <v>44</v>
      </c>
    </row>
    <row r="24" ht="30" customHeight="1" spans="1:9">
      <c r="A24" s="27" t="s">
        <v>37</v>
      </c>
      <c r="B24" s="27" t="s">
        <v>84</v>
      </c>
      <c r="C24" s="28" t="s">
        <v>85</v>
      </c>
      <c r="D24" s="28" t="s">
        <v>47</v>
      </c>
      <c r="E24" s="28" t="s">
        <v>48</v>
      </c>
      <c r="F24" s="29" t="s">
        <v>49</v>
      </c>
      <c r="G24" s="28" t="s">
        <v>43</v>
      </c>
      <c r="H24" s="30">
        <v>100</v>
      </c>
      <c r="I24" s="34" t="s">
        <v>44</v>
      </c>
    </row>
    <row r="25" ht="30" customHeight="1" spans="1:9">
      <c r="A25" s="27" t="s">
        <v>37</v>
      </c>
      <c r="B25" s="27" t="s">
        <v>86</v>
      </c>
      <c r="C25" s="28" t="s">
        <v>87</v>
      </c>
      <c r="D25" s="28" t="s">
        <v>47</v>
      </c>
      <c r="E25" s="28" t="s">
        <v>48</v>
      </c>
      <c r="F25" s="29" t="s">
        <v>49</v>
      </c>
      <c r="G25" s="28" t="s">
        <v>43</v>
      </c>
      <c r="H25" s="30">
        <v>80</v>
      </c>
      <c r="I25" s="34" t="s">
        <v>44</v>
      </c>
    </row>
    <row r="26" ht="30" customHeight="1" spans="1:9">
      <c r="A26" s="27" t="s">
        <v>37</v>
      </c>
      <c r="B26" s="27" t="s">
        <v>88</v>
      </c>
      <c r="C26" s="28" t="s">
        <v>89</v>
      </c>
      <c r="D26" s="28" t="s">
        <v>47</v>
      </c>
      <c r="E26" s="28" t="s">
        <v>48</v>
      </c>
      <c r="F26" s="29" t="s">
        <v>49</v>
      </c>
      <c r="G26" s="28" t="s">
        <v>43</v>
      </c>
      <c r="H26" s="30">
        <v>10</v>
      </c>
      <c r="I26" s="34" t="s">
        <v>44</v>
      </c>
    </row>
    <row r="27" ht="30" customHeight="1" spans="1:9">
      <c r="A27" s="27" t="s">
        <v>90</v>
      </c>
      <c r="B27" s="27" t="s">
        <v>91</v>
      </c>
      <c r="C27" s="28" t="s">
        <v>92</v>
      </c>
      <c r="D27" s="28" t="s">
        <v>93</v>
      </c>
      <c r="E27" s="28" t="s">
        <v>94</v>
      </c>
      <c r="F27" s="29" t="s">
        <v>95</v>
      </c>
      <c r="G27" s="28" t="s">
        <v>43</v>
      </c>
      <c r="H27" s="30">
        <v>77</v>
      </c>
      <c r="I27" s="34" t="s">
        <v>44</v>
      </c>
    </row>
    <row r="28" ht="30" customHeight="1" spans="1:9">
      <c r="A28" s="27" t="s">
        <v>90</v>
      </c>
      <c r="B28" s="27" t="s">
        <v>96</v>
      </c>
      <c r="C28" s="28" t="s">
        <v>97</v>
      </c>
      <c r="D28" s="28" t="s">
        <v>98</v>
      </c>
      <c r="E28" s="28" t="s">
        <v>99</v>
      </c>
      <c r="F28" s="29" t="s">
        <v>100</v>
      </c>
      <c r="G28" s="28" t="s">
        <v>43</v>
      </c>
      <c r="H28" s="30">
        <v>154</v>
      </c>
      <c r="I28" s="34" t="s">
        <v>44</v>
      </c>
    </row>
    <row r="29" ht="30" customHeight="1" spans="1:9">
      <c r="A29" s="27" t="s">
        <v>90</v>
      </c>
      <c r="B29" s="27" t="s">
        <v>101</v>
      </c>
      <c r="C29" s="28" t="s">
        <v>102</v>
      </c>
      <c r="D29" s="28" t="s">
        <v>98</v>
      </c>
      <c r="E29" s="28" t="s">
        <v>99</v>
      </c>
      <c r="F29" s="29" t="s">
        <v>103</v>
      </c>
      <c r="G29" s="28" t="s">
        <v>43</v>
      </c>
      <c r="H29" s="30">
        <v>266</v>
      </c>
      <c r="I29" s="34" t="s">
        <v>44</v>
      </c>
    </row>
    <row r="30" ht="30" customHeight="1" spans="1:9">
      <c r="A30" s="27" t="s">
        <v>90</v>
      </c>
      <c r="B30" s="27" t="s">
        <v>104</v>
      </c>
      <c r="C30" s="28" t="s">
        <v>105</v>
      </c>
      <c r="D30" s="28" t="s">
        <v>106</v>
      </c>
      <c r="E30" s="28" t="s">
        <v>48</v>
      </c>
      <c r="F30" s="29" t="s">
        <v>107</v>
      </c>
      <c r="G30" s="28" t="s">
        <v>43</v>
      </c>
      <c r="H30" s="30">
        <v>6250</v>
      </c>
      <c r="I30" s="34" t="s">
        <v>44</v>
      </c>
    </row>
    <row r="31" ht="30" customHeight="1" spans="1:9">
      <c r="A31" s="27" t="s">
        <v>90</v>
      </c>
      <c r="B31" s="27" t="s">
        <v>108</v>
      </c>
      <c r="C31" s="28" t="s">
        <v>109</v>
      </c>
      <c r="D31" s="28" t="s">
        <v>93</v>
      </c>
      <c r="E31" s="28" t="s">
        <v>94</v>
      </c>
      <c r="F31" s="29" t="s">
        <v>95</v>
      </c>
      <c r="G31" s="28" t="s">
        <v>43</v>
      </c>
      <c r="H31" s="30">
        <v>3000</v>
      </c>
      <c r="I31" s="34" t="s">
        <v>44</v>
      </c>
    </row>
    <row r="32" ht="30" customHeight="1" spans="1:9">
      <c r="A32" s="27" t="s">
        <v>90</v>
      </c>
      <c r="B32" s="27" t="s">
        <v>110</v>
      </c>
      <c r="C32" s="28" t="s">
        <v>111</v>
      </c>
      <c r="D32" s="28" t="s">
        <v>93</v>
      </c>
      <c r="E32" s="28" t="s">
        <v>94</v>
      </c>
      <c r="F32" s="29" t="s">
        <v>95</v>
      </c>
      <c r="G32" s="28" t="s">
        <v>43</v>
      </c>
      <c r="H32" s="30">
        <v>153</v>
      </c>
      <c r="I32" s="34" t="s">
        <v>44</v>
      </c>
    </row>
    <row r="33" ht="30" customHeight="1" spans="1:9">
      <c r="A33" s="27" t="s">
        <v>90</v>
      </c>
      <c r="B33" s="27" t="s">
        <v>112</v>
      </c>
      <c r="C33" s="28" t="s">
        <v>113</v>
      </c>
      <c r="D33" s="28" t="s">
        <v>98</v>
      </c>
      <c r="E33" s="28" t="s">
        <v>99</v>
      </c>
      <c r="F33" s="29" t="s">
        <v>114</v>
      </c>
      <c r="G33" s="28" t="s">
        <v>43</v>
      </c>
      <c r="H33" s="30">
        <v>100</v>
      </c>
      <c r="I33" s="34" t="s">
        <v>44</v>
      </c>
    </row>
    <row r="34" ht="30" customHeight="1" spans="1:9">
      <c r="A34" s="27" t="s">
        <v>115</v>
      </c>
      <c r="B34" s="27" t="s">
        <v>116</v>
      </c>
      <c r="C34" s="28" t="s">
        <v>117</v>
      </c>
      <c r="D34" s="28" t="s">
        <v>118</v>
      </c>
      <c r="E34" s="28" t="s">
        <v>119</v>
      </c>
      <c r="F34" s="29" t="s">
        <v>120</v>
      </c>
      <c r="G34" s="28" t="s">
        <v>43</v>
      </c>
      <c r="H34" s="31">
        <v>3500</v>
      </c>
      <c r="I34" s="34" t="s">
        <v>121</v>
      </c>
    </row>
    <row r="35" ht="30" customHeight="1" spans="1:9">
      <c r="A35" s="27" t="s">
        <v>115</v>
      </c>
      <c r="B35" s="27" t="s">
        <v>122</v>
      </c>
      <c r="C35" s="28" t="s">
        <v>123</v>
      </c>
      <c r="D35" s="28" t="s">
        <v>40</v>
      </c>
      <c r="E35" s="28" t="s">
        <v>41</v>
      </c>
      <c r="F35" s="29" t="s">
        <v>124</v>
      </c>
      <c r="G35" s="28" t="s">
        <v>43</v>
      </c>
      <c r="H35" s="31">
        <v>4500</v>
      </c>
      <c r="I35" s="34" t="s">
        <v>121</v>
      </c>
    </row>
    <row r="36" ht="30" customHeight="1" spans="1:9">
      <c r="A36" s="27" t="s">
        <v>115</v>
      </c>
      <c r="B36" s="27" t="s">
        <v>125</v>
      </c>
      <c r="C36" s="28" t="s">
        <v>126</v>
      </c>
      <c r="D36" s="28" t="s">
        <v>98</v>
      </c>
      <c r="E36" s="28" t="s">
        <v>94</v>
      </c>
      <c r="F36" s="29" t="s">
        <v>127</v>
      </c>
      <c r="G36" s="28" t="s">
        <v>43</v>
      </c>
      <c r="H36" s="31">
        <v>500</v>
      </c>
      <c r="I36" s="34" t="s">
        <v>121</v>
      </c>
    </row>
    <row r="37" ht="30" customHeight="1" spans="1:9">
      <c r="A37" s="27" t="s">
        <v>115</v>
      </c>
      <c r="B37" s="27" t="s">
        <v>128</v>
      </c>
      <c r="C37" s="28" t="s">
        <v>129</v>
      </c>
      <c r="D37" s="28" t="s">
        <v>106</v>
      </c>
      <c r="E37" s="28" t="s">
        <v>48</v>
      </c>
      <c r="F37" s="29" t="s">
        <v>130</v>
      </c>
      <c r="G37" s="28" t="s">
        <v>43</v>
      </c>
      <c r="H37" s="31">
        <v>2000</v>
      </c>
      <c r="I37" s="34" t="s">
        <v>121</v>
      </c>
    </row>
    <row r="38" ht="30" customHeight="1" spans="1:9">
      <c r="A38" s="27" t="s">
        <v>115</v>
      </c>
      <c r="B38" s="27" t="s">
        <v>131</v>
      </c>
      <c r="C38" s="28" t="s">
        <v>132</v>
      </c>
      <c r="D38" s="28" t="s">
        <v>133</v>
      </c>
      <c r="E38" s="28" t="s">
        <v>48</v>
      </c>
      <c r="F38" s="29" t="s">
        <v>134</v>
      </c>
      <c r="G38" s="28" t="s">
        <v>43</v>
      </c>
      <c r="H38" s="31">
        <v>1000</v>
      </c>
      <c r="I38" s="34" t="s">
        <v>121</v>
      </c>
    </row>
    <row r="39" ht="30" customHeight="1" spans="1:9">
      <c r="A39" s="27" t="s">
        <v>115</v>
      </c>
      <c r="B39" s="27" t="s">
        <v>135</v>
      </c>
      <c r="C39" s="28" t="s">
        <v>136</v>
      </c>
      <c r="D39" s="28" t="s">
        <v>133</v>
      </c>
      <c r="E39" s="28" t="s">
        <v>41</v>
      </c>
      <c r="F39" s="29" t="s">
        <v>124</v>
      </c>
      <c r="G39" s="28" t="s">
        <v>43</v>
      </c>
      <c r="H39" s="31">
        <v>2000</v>
      </c>
      <c r="I39" s="34" t="s">
        <v>121</v>
      </c>
    </row>
    <row r="40" ht="30" customHeight="1" spans="1:9">
      <c r="A40" s="27" t="s">
        <v>115</v>
      </c>
      <c r="B40" s="27" t="s">
        <v>137</v>
      </c>
      <c r="C40" s="28" t="s">
        <v>138</v>
      </c>
      <c r="D40" s="28" t="s">
        <v>139</v>
      </c>
      <c r="E40" s="28" t="s">
        <v>119</v>
      </c>
      <c r="F40" s="29" t="s">
        <v>120</v>
      </c>
      <c r="G40" s="28" t="s">
        <v>43</v>
      </c>
      <c r="H40" s="31">
        <v>2983</v>
      </c>
      <c r="I40" s="34" t="s">
        <v>121</v>
      </c>
    </row>
    <row r="41" ht="30" customHeight="1" spans="1:9">
      <c r="A41" s="27" t="s">
        <v>140</v>
      </c>
      <c r="B41" s="27" t="s">
        <v>141</v>
      </c>
      <c r="C41" s="28" t="s">
        <v>142</v>
      </c>
      <c r="D41" s="28" t="s">
        <v>143</v>
      </c>
      <c r="E41" s="28" t="s">
        <v>144</v>
      </c>
      <c r="F41" s="29" t="s">
        <v>145</v>
      </c>
      <c r="G41" s="28" t="s">
        <v>43</v>
      </c>
      <c r="H41" s="30">
        <v>330</v>
      </c>
      <c r="I41" s="34" t="s">
        <v>121</v>
      </c>
    </row>
    <row r="42" ht="30" customHeight="1" spans="2:9">
      <c r="B42" s="15" t="s">
        <v>146</v>
      </c>
      <c r="C42" s="15"/>
      <c r="D42" s="15"/>
      <c r="E42" s="15"/>
      <c r="F42" s="15"/>
      <c r="G42" s="15"/>
      <c r="H42" s="32"/>
      <c r="I42" s="15"/>
    </row>
  </sheetData>
  <autoFilter ref="A5:I42">
    <extLst/>
  </autoFilter>
  <mergeCells count="4">
    <mergeCell ref="A1:B1"/>
    <mergeCell ref="B2:I2"/>
    <mergeCell ref="B3:I3"/>
    <mergeCell ref="B42:I42"/>
  </mergeCells>
  <pageMargins left="0.75" right="0.75" top="0.26875" bottom="0.26875" header="0" footer="0"/>
  <pageSetup paperSize="9" scale="4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100" zoomScaleSheetLayoutView="100" workbookViewId="0">
      <selection activeCell="F20" sqref="F20"/>
    </sheetView>
  </sheetViews>
  <sheetFormatPr defaultColWidth="9" defaultRowHeight="13.5" outlineLevelCol="7"/>
  <cols>
    <col min="1" max="1" width="38.5" customWidth="1"/>
    <col min="2" max="2" width="13.75" customWidth="1"/>
    <col min="3" max="3" width="18.125" customWidth="1"/>
    <col min="4" max="8" width="13.75" customWidth="1"/>
    <col min="9" max="9" width="9.76666666666667" customWidth="1"/>
    <col min="12" max="12" width="12.625"/>
  </cols>
  <sheetData>
    <row r="1" ht="23" customHeight="1" spans="1:8">
      <c r="A1" s="2" t="s">
        <v>147</v>
      </c>
      <c r="B1" s="1"/>
      <c r="C1" s="1"/>
      <c r="D1" s="1"/>
      <c r="E1" s="1"/>
      <c r="F1" s="1"/>
      <c r="G1" s="1"/>
      <c r="H1" s="1"/>
    </row>
    <row r="2" ht="28.6" customHeight="1" spans="1:8">
      <c r="A2" s="3" t="s">
        <v>148</v>
      </c>
      <c r="B2" s="3"/>
      <c r="C2" s="3"/>
      <c r="D2" s="3"/>
      <c r="E2" s="3"/>
      <c r="F2" s="3"/>
      <c r="G2" s="3"/>
      <c r="H2" s="3"/>
    </row>
    <row r="3" ht="24" customHeight="1" spans="1:8">
      <c r="A3" s="1"/>
      <c r="B3" s="1"/>
      <c r="C3" s="4"/>
      <c r="D3" s="4"/>
      <c r="E3" s="4"/>
      <c r="F3" s="4"/>
      <c r="G3" s="4"/>
      <c r="H3" s="5" t="s">
        <v>2</v>
      </c>
    </row>
    <row r="4" ht="19.55" customHeight="1" spans="1:8">
      <c r="A4" s="6" t="s">
        <v>149</v>
      </c>
      <c r="B4" s="7" t="s">
        <v>150</v>
      </c>
      <c r="C4" s="8" t="s">
        <v>151</v>
      </c>
      <c r="D4" s="8" t="s">
        <v>152</v>
      </c>
      <c r="E4" s="8" t="s">
        <v>37</v>
      </c>
      <c r="F4" s="8" t="s">
        <v>90</v>
      </c>
      <c r="G4" s="8" t="s">
        <v>115</v>
      </c>
      <c r="H4" s="8" t="s">
        <v>140</v>
      </c>
    </row>
    <row r="5" ht="19.55" customHeight="1" spans="1:8">
      <c r="A5" s="9" t="s">
        <v>153</v>
      </c>
      <c r="B5" s="10">
        <f>SUM(C5:H5)</f>
        <v>568.0234876223</v>
      </c>
      <c r="C5" s="10">
        <v>167.34786365</v>
      </c>
      <c r="D5" s="10">
        <v>40.31</v>
      </c>
      <c r="E5" s="10">
        <v>35.6282</v>
      </c>
      <c r="F5" s="10">
        <v>208.4162255089</v>
      </c>
      <c r="G5" s="10">
        <v>68.2768984634</v>
      </c>
      <c r="H5" s="10">
        <v>48.0443</v>
      </c>
    </row>
    <row r="6" ht="19.55" customHeight="1" spans="1:8">
      <c r="A6" s="9" t="s">
        <v>154</v>
      </c>
      <c r="B6" s="10">
        <f t="shared" ref="B6:B30" si="0">SUM(C6:H6)</f>
        <v>481.9087876223</v>
      </c>
      <c r="C6" s="10">
        <v>152.81386365</v>
      </c>
      <c r="D6" s="10">
        <v>37.99</v>
      </c>
      <c r="E6" s="10">
        <v>30.2668</v>
      </c>
      <c r="F6" s="10">
        <v>157.0805255089</v>
      </c>
      <c r="G6" s="10">
        <v>60.0364984634</v>
      </c>
      <c r="H6" s="10">
        <v>43.7211</v>
      </c>
    </row>
    <row r="7" ht="19.55" customHeight="1" spans="1:8">
      <c r="A7" s="11" t="s">
        <v>155</v>
      </c>
      <c r="B7" s="10">
        <f t="shared" si="0"/>
        <v>86.1147</v>
      </c>
      <c r="C7" s="10">
        <v>14.534</v>
      </c>
      <c r="D7" s="10">
        <v>2.32</v>
      </c>
      <c r="E7" s="10">
        <v>5.3614</v>
      </c>
      <c r="F7" s="10">
        <v>51.3357</v>
      </c>
      <c r="G7" s="10">
        <v>8.2404</v>
      </c>
      <c r="H7" s="10">
        <v>4.3232</v>
      </c>
    </row>
    <row r="8" ht="19.55" customHeight="1" spans="1:8">
      <c r="A8" s="9" t="s">
        <v>156</v>
      </c>
      <c r="B8" s="10">
        <f t="shared" si="0"/>
        <v>577.191197</v>
      </c>
      <c r="C8" s="10">
        <v>167.667158</v>
      </c>
      <c r="D8" s="10">
        <v>40.31</v>
      </c>
      <c r="E8" s="10">
        <v>36.800901</v>
      </c>
      <c r="F8" s="10">
        <v>211.365229</v>
      </c>
      <c r="G8" s="10">
        <v>70.137909</v>
      </c>
      <c r="H8" s="10">
        <v>50.91</v>
      </c>
    </row>
    <row r="9" ht="19.55" customHeight="1" spans="1:8">
      <c r="A9" s="12" t="s">
        <v>154</v>
      </c>
      <c r="B9" s="10">
        <f t="shared" si="0"/>
        <v>490.964733</v>
      </c>
      <c r="C9" s="10">
        <v>153.124658</v>
      </c>
      <c r="D9" s="10">
        <v>37.99</v>
      </c>
      <c r="E9" s="10">
        <v>31.421469</v>
      </c>
      <c r="F9" s="10">
        <v>160.022685</v>
      </c>
      <c r="G9" s="10">
        <v>61.815921</v>
      </c>
      <c r="H9" s="10">
        <v>46.59</v>
      </c>
    </row>
    <row r="10" ht="19.55" customHeight="1" spans="1:8">
      <c r="A10" s="11" t="s">
        <v>155</v>
      </c>
      <c r="B10" s="10">
        <f t="shared" si="0"/>
        <v>86.226464</v>
      </c>
      <c r="C10" s="10">
        <v>14.5425</v>
      </c>
      <c r="D10" s="10">
        <v>2.32</v>
      </c>
      <c r="E10" s="10">
        <v>5.379432</v>
      </c>
      <c r="F10" s="10">
        <v>51.342544</v>
      </c>
      <c r="G10" s="10">
        <v>8.321988</v>
      </c>
      <c r="H10" s="10">
        <v>4.32</v>
      </c>
    </row>
    <row r="11" ht="19.55" customHeight="1" spans="1:8">
      <c r="A11" s="9" t="s">
        <v>157</v>
      </c>
      <c r="B11" s="10">
        <f t="shared" si="0"/>
        <v>27.8521635084</v>
      </c>
      <c r="C11" s="10">
        <f t="shared" ref="C11:H11" si="1">SUM(C12:C18)</f>
        <v>5.323</v>
      </c>
      <c r="D11" s="10">
        <f t="shared" si="1"/>
        <v>1.48</v>
      </c>
      <c r="E11" s="10">
        <f t="shared" si="1"/>
        <v>2.2969</v>
      </c>
      <c r="F11" s="10">
        <f t="shared" si="1"/>
        <v>11.8806</v>
      </c>
      <c r="G11" s="10">
        <f t="shared" si="1"/>
        <v>5.4185635084</v>
      </c>
      <c r="H11" s="10">
        <f t="shared" si="1"/>
        <v>1.4531</v>
      </c>
    </row>
    <row r="12" ht="17.05" customHeight="1" spans="1:8">
      <c r="A12" s="9" t="s">
        <v>158</v>
      </c>
      <c r="B12" s="10">
        <f t="shared" si="0"/>
        <v>3.6813</v>
      </c>
      <c r="C12" s="10">
        <v>0</v>
      </c>
      <c r="D12" s="10"/>
      <c r="E12" s="10">
        <v>1</v>
      </c>
      <c r="F12" s="10">
        <v>1</v>
      </c>
      <c r="G12" s="10">
        <v>1.6483</v>
      </c>
      <c r="H12" s="10">
        <v>0.033</v>
      </c>
    </row>
    <row r="13" ht="17.05" customHeight="1" spans="1:8">
      <c r="A13" s="9" t="s">
        <v>159</v>
      </c>
      <c r="B13" s="10">
        <f t="shared" si="0"/>
        <v>17.6755</v>
      </c>
      <c r="C13" s="10">
        <v>5.0609</v>
      </c>
      <c r="D13" s="10">
        <v>1.46</v>
      </c>
      <c r="E13" s="10">
        <v>1.1209</v>
      </c>
      <c r="F13" s="10">
        <v>6.0209</v>
      </c>
      <c r="G13" s="10">
        <v>2.8407</v>
      </c>
      <c r="H13" s="10">
        <v>1.1721</v>
      </c>
    </row>
    <row r="14" ht="17.05" customHeight="1" spans="1:8">
      <c r="A14" s="9" t="s">
        <v>160</v>
      </c>
      <c r="B14" s="10">
        <f t="shared" si="0"/>
        <v>0</v>
      </c>
      <c r="C14" s="10">
        <v>0</v>
      </c>
      <c r="D14" s="10"/>
      <c r="E14" s="10">
        <v>0</v>
      </c>
      <c r="F14" s="10">
        <v>0</v>
      </c>
      <c r="G14" s="10">
        <v>0</v>
      </c>
      <c r="H14" s="10">
        <v>0</v>
      </c>
    </row>
    <row r="15" ht="17.05" customHeight="1" spans="1:8">
      <c r="A15" s="9" t="s">
        <v>161</v>
      </c>
      <c r="B15" s="10">
        <f t="shared" si="0"/>
        <v>6.447</v>
      </c>
      <c r="C15" s="10">
        <v>0.2621</v>
      </c>
      <c r="D15" s="10">
        <v>0.02</v>
      </c>
      <c r="E15" s="10">
        <v>0.176</v>
      </c>
      <c r="F15" s="10">
        <v>4.8597</v>
      </c>
      <c r="G15" s="10">
        <v>0.8812</v>
      </c>
      <c r="H15" s="10">
        <v>0.248</v>
      </c>
    </row>
    <row r="16" ht="17.05" customHeight="1" spans="1:8">
      <c r="A16" s="9" t="s">
        <v>162</v>
      </c>
      <c r="B16" s="10">
        <f t="shared" si="0"/>
        <v>0</v>
      </c>
      <c r="C16" s="10">
        <v>0</v>
      </c>
      <c r="D16" s="10">
        <v>0</v>
      </c>
      <c r="E16" s="10">
        <v>0</v>
      </c>
      <c r="F16" s="10">
        <v>0</v>
      </c>
      <c r="G16" s="10">
        <v>0</v>
      </c>
      <c r="H16" s="10"/>
    </row>
    <row r="17" ht="17.05" customHeight="1" spans="1:8">
      <c r="A17" s="9" t="s">
        <v>163</v>
      </c>
      <c r="B17" s="10">
        <f t="shared" si="0"/>
        <v>0</v>
      </c>
      <c r="C17" s="10">
        <v>0</v>
      </c>
      <c r="D17" s="10">
        <v>0</v>
      </c>
      <c r="E17" s="10">
        <v>0</v>
      </c>
      <c r="F17" s="10">
        <v>0</v>
      </c>
      <c r="G17" s="10">
        <v>0</v>
      </c>
      <c r="H17" s="10"/>
    </row>
    <row r="18" ht="17.05" customHeight="1" spans="1:8">
      <c r="A18" s="11" t="s">
        <v>164</v>
      </c>
      <c r="B18" s="10">
        <f t="shared" si="0"/>
        <v>0.0483635084</v>
      </c>
      <c r="C18" s="10">
        <v>0</v>
      </c>
      <c r="D18" s="10">
        <v>0</v>
      </c>
      <c r="E18" s="10">
        <v>0</v>
      </c>
      <c r="F18" s="10">
        <v>0</v>
      </c>
      <c r="G18" s="10">
        <v>0.0483635084</v>
      </c>
      <c r="H18" s="10"/>
    </row>
    <row r="19" s="1" customFormat="1" ht="19.55" customHeight="1" spans="1:8">
      <c r="A19" s="9" t="s">
        <v>165</v>
      </c>
      <c r="B19" s="10">
        <f t="shared" si="0"/>
        <v>24.1176654612</v>
      </c>
      <c r="C19" s="10">
        <v>5.3157</v>
      </c>
      <c r="D19" s="10">
        <v>1.48</v>
      </c>
      <c r="E19" s="10">
        <v>1.2993654612</v>
      </c>
      <c r="F19" s="10">
        <f>SUM(F20,F21)</f>
        <v>10.8806</v>
      </c>
      <c r="G19" s="10">
        <f>SUM(G20,G21)</f>
        <v>3.7219</v>
      </c>
      <c r="H19" s="10">
        <f>SUM(H20,H21)</f>
        <v>1.4201</v>
      </c>
    </row>
    <row r="20" s="1" customFormat="1" ht="19.55" customHeight="1" spans="1:8">
      <c r="A20" s="9" t="s">
        <v>166</v>
      </c>
      <c r="B20" s="10">
        <f t="shared" si="0"/>
        <v>17.6755</v>
      </c>
      <c r="C20" s="10">
        <v>5.0609</v>
      </c>
      <c r="D20" s="10">
        <v>1.46</v>
      </c>
      <c r="E20" s="10">
        <v>1.1209</v>
      </c>
      <c r="F20" s="10">
        <v>6.0209</v>
      </c>
      <c r="G20" s="10">
        <v>2.8407</v>
      </c>
      <c r="H20" s="10">
        <v>1.1721</v>
      </c>
    </row>
    <row r="21" s="1" customFormat="1" ht="19.55" customHeight="1" spans="1:8">
      <c r="A21" s="11" t="s">
        <v>155</v>
      </c>
      <c r="B21" s="10">
        <f t="shared" si="0"/>
        <v>6.447</v>
      </c>
      <c r="C21" s="10">
        <v>0.2621</v>
      </c>
      <c r="D21" s="10">
        <v>0.02</v>
      </c>
      <c r="E21" s="10">
        <v>0.176</v>
      </c>
      <c r="F21" s="10">
        <v>4.8597</v>
      </c>
      <c r="G21" s="10">
        <v>0.8812</v>
      </c>
      <c r="H21" s="10">
        <v>0.248</v>
      </c>
    </row>
    <row r="22" s="1" customFormat="1" ht="19.55" customHeight="1" spans="1:8">
      <c r="A22" s="9" t="s">
        <v>167</v>
      </c>
      <c r="B22" s="10">
        <f t="shared" si="0"/>
        <v>20.714950556</v>
      </c>
      <c r="C22" s="10">
        <v>6.35</v>
      </c>
      <c r="D22" s="10">
        <v>1.54</v>
      </c>
      <c r="E22" s="10">
        <v>1.3136430211</v>
      </c>
      <c r="F22" s="10">
        <v>7.3580924324</v>
      </c>
      <c r="G22" s="10">
        <v>2.4138151025</v>
      </c>
      <c r="H22" s="10">
        <v>1.7394</v>
      </c>
    </row>
    <row r="23" s="1" customFormat="1" ht="19.55" customHeight="1" spans="1:8">
      <c r="A23" s="9" t="s">
        <v>166</v>
      </c>
      <c r="B23" s="10">
        <f t="shared" si="0"/>
        <v>17.826961055</v>
      </c>
      <c r="C23" s="10">
        <v>5.8222</v>
      </c>
      <c r="D23" s="10">
        <v>1.45</v>
      </c>
      <c r="E23" s="10">
        <v>1.1200793761</v>
      </c>
      <c r="F23" s="10">
        <v>5.6926974864</v>
      </c>
      <c r="G23" s="10">
        <v>2.1486841925</v>
      </c>
      <c r="H23" s="10">
        <v>1.5933</v>
      </c>
    </row>
    <row r="24" s="1" customFormat="1" ht="19.55" customHeight="1" spans="1:8">
      <c r="A24" s="11" t="s">
        <v>155</v>
      </c>
      <c r="B24" s="10">
        <f t="shared" si="0"/>
        <v>2.885789501</v>
      </c>
      <c r="C24" s="10">
        <v>0.5256</v>
      </c>
      <c r="D24" s="10">
        <v>0.09</v>
      </c>
      <c r="E24" s="10">
        <v>0.193563645</v>
      </c>
      <c r="F24" s="10">
        <v>1.665394946</v>
      </c>
      <c r="G24" s="10">
        <v>0.26513091</v>
      </c>
      <c r="H24" s="10">
        <v>0.1461</v>
      </c>
    </row>
    <row r="25" ht="19.55" customHeight="1" spans="1:8">
      <c r="A25" s="9" t="s">
        <v>168</v>
      </c>
      <c r="B25" s="10">
        <f t="shared" si="0"/>
        <v>571.6568737047</v>
      </c>
      <c r="C25" s="10">
        <v>167.3456850659</v>
      </c>
      <c r="D25" s="10">
        <v>40.31</v>
      </c>
      <c r="E25" s="10">
        <v>36.6288463172</v>
      </c>
      <c r="F25" s="10">
        <v>209.3977295194</v>
      </c>
      <c r="G25" s="10">
        <v>69.8967578022</v>
      </c>
      <c r="H25" s="10">
        <v>48.077855</v>
      </c>
    </row>
    <row r="26" ht="19.55" customHeight="1" spans="1:8">
      <c r="A26" s="9" t="s">
        <v>154</v>
      </c>
      <c r="B26" s="10">
        <f t="shared" si="0"/>
        <v>485.5421737047</v>
      </c>
      <c r="C26" s="10">
        <v>152.8116850659</v>
      </c>
      <c r="D26" s="10">
        <v>37.99</v>
      </c>
      <c r="E26" s="10">
        <v>31.2674463172</v>
      </c>
      <c r="F26" s="10">
        <v>158.0620295194</v>
      </c>
      <c r="G26" s="10">
        <v>61.6563578022</v>
      </c>
      <c r="H26" s="10">
        <v>43.754655</v>
      </c>
    </row>
    <row r="27" ht="19.55" customHeight="1" spans="1:8">
      <c r="A27" s="11" t="s">
        <v>155</v>
      </c>
      <c r="B27" s="10">
        <f>SUM(C27:H27)+0.01</f>
        <v>86.1247</v>
      </c>
      <c r="C27" s="10">
        <v>14.534</v>
      </c>
      <c r="D27" s="10">
        <v>2.32</v>
      </c>
      <c r="E27" s="10">
        <v>5.3614</v>
      </c>
      <c r="F27" s="10">
        <v>51.3357</v>
      </c>
      <c r="G27" s="10">
        <v>8.2404</v>
      </c>
      <c r="H27" s="10">
        <v>4.3232</v>
      </c>
    </row>
    <row r="28" ht="19.55" customHeight="1" spans="1:8">
      <c r="A28" s="9" t="s">
        <v>169</v>
      </c>
      <c r="B28" s="10">
        <f>SUM(C28:H28)+0.01</f>
        <v>580.8519704199</v>
      </c>
      <c r="C28" s="10">
        <v>167.6679274589</v>
      </c>
      <c r="D28" s="10">
        <v>40.31</v>
      </c>
      <c r="E28" s="10">
        <v>37.8018064825</v>
      </c>
      <c r="F28" s="10">
        <v>212.3574040351</v>
      </c>
      <c r="G28" s="10">
        <v>71.7580619028</v>
      </c>
      <c r="H28" s="10">
        <f>SUM(H29,H30)</f>
        <v>50.9467705406</v>
      </c>
    </row>
    <row r="29" ht="19.55" customHeight="1" spans="1:8">
      <c r="A29" s="12" t="s">
        <v>154</v>
      </c>
      <c r="B29" s="10">
        <f t="shared" si="0"/>
        <v>494.6155064199</v>
      </c>
      <c r="C29" s="10">
        <v>153.1254274589</v>
      </c>
      <c r="D29" s="10">
        <v>37.99</v>
      </c>
      <c r="E29" s="10">
        <v>32.4223744825</v>
      </c>
      <c r="F29" s="10">
        <v>161.0148600351</v>
      </c>
      <c r="G29" s="10">
        <v>63.4360739028</v>
      </c>
      <c r="H29" s="10">
        <v>46.6267705406</v>
      </c>
    </row>
    <row r="30" ht="19.55" customHeight="1" spans="1:8">
      <c r="A30" s="13" t="s">
        <v>155</v>
      </c>
      <c r="B30" s="10">
        <f t="shared" si="0"/>
        <v>86.226464</v>
      </c>
      <c r="C30" s="10">
        <v>14.5425</v>
      </c>
      <c r="D30" s="10">
        <v>2.32</v>
      </c>
      <c r="E30" s="10">
        <v>5.379432</v>
      </c>
      <c r="F30" s="10">
        <v>51.342544</v>
      </c>
      <c r="G30" s="10">
        <v>8.321988</v>
      </c>
      <c r="H30" s="10">
        <v>4.32</v>
      </c>
    </row>
    <row r="31" ht="33" customHeight="1" spans="1:8">
      <c r="A31" s="14" t="s">
        <v>170</v>
      </c>
      <c r="B31" s="15"/>
      <c r="C31" s="15"/>
      <c r="D31" s="15"/>
      <c r="E31" s="15"/>
      <c r="F31" s="15"/>
      <c r="G31" s="15"/>
      <c r="H31" s="15"/>
    </row>
  </sheetData>
  <mergeCells count="2">
    <mergeCell ref="A2:H2"/>
    <mergeCell ref="A31:H31"/>
  </mergeCells>
  <pageMargins left="0.75" right="0.75" top="0.26875" bottom="0.26875" header="0" footer="0"/>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苏波</cp:lastModifiedBy>
  <dcterms:created xsi:type="dcterms:W3CDTF">2020-05-25T06:59:00Z</dcterms:created>
  <dcterms:modified xsi:type="dcterms:W3CDTF">2020-07-31T03:54:50Z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