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附件2" sheetId="3" r:id="rId1"/>
  </sheets>
  <definedNames>
    <definedName name="_xlnm.Print_Titles" localSheetId="0">附件2!$4:$4</definedName>
  </definedNames>
  <calcPr calcId="144525"/>
</workbook>
</file>

<file path=xl/sharedStrings.xml><?xml version="1.0" encoding="utf-8"?>
<sst xmlns="http://schemas.openxmlformats.org/spreadsheetml/2006/main" count="95" uniqueCount="67">
  <si>
    <t>附件2</t>
  </si>
  <si>
    <t>提前下达2024年中央土壤污染防治资金安排情况表</t>
  </si>
  <si>
    <t>单位：万元</t>
  </si>
  <si>
    <t>序号</t>
  </si>
  <si>
    <t>地区/资金下达单位</t>
  </si>
  <si>
    <t>项目承担单位</t>
  </si>
  <si>
    <t>项目名称</t>
  </si>
  <si>
    <t>安排资金</t>
  </si>
  <si>
    <t>备注</t>
  </si>
  <si>
    <t>合计</t>
  </si>
  <si>
    <t>一</t>
  </si>
  <si>
    <t>省本级</t>
  </si>
  <si>
    <t>贵州省生态环境厅</t>
  </si>
  <si>
    <t>贵州省优先监管地块重点监测项目</t>
  </si>
  <si>
    <t>贵州省建设用地地块空间信息调查项目</t>
  </si>
  <si>
    <t>贵州省典型行业企业及周边土壤污染状况调查项目</t>
  </si>
  <si>
    <t>跨年度项目，本次安排1482万元。</t>
  </si>
  <si>
    <t>二</t>
  </si>
  <si>
    <t>贵阳市</t>
  </si>
  <si>
    <t>贵阳观泰产业建设投资发展有限公司</t>
  </si>
  <si>
    <t>观山湖区第一高级中学迁建项目地块土壤污染风险管控与修复项目</t>
  </si>
  <si>
    <t>跨年度项目，2023年第二批资金已下达800万元，本次安排剩余资金2080万元。</t>
  </si>
  <si>
    <t>三</t>
  </si>
  <si>
    <t>六盘水市</t>
  </si>
  <si>
    <t>六盘水市生态环境局</t>
  </si>
  <si>
    <t>六盘水市钟山区汪家寨镇吴家寨村铅锌废渣污染综合防治工程</t>
  </si>
  <si>
    <t>涉重金属历史遗留矿渣污染治理重点任务清单项目。</t>
  </si>
  <si>
    <t>四</t>
  </si>
  <si>
    <t>遵义市</t>
  </si>
  <si>
    <t>遵义市生态环境局汇川分局</t>
  </si>
  <si>
    <t>遵义市汇川区松林镇新庄村历史遗留废弃硫铁矿渣综合治理工程</t>
  </si>
  <si>
    <t>五</t>
  </si>
  <si>
    <t>黔南州</t>
  </si>
  <si>
    <t>黔南布依族苗族自治州</t>
  </si>
  <si>
    <t>贵州荔波樟江实业集团有限公司</t>
  </si>
  <si>
    <t>荔波县佳荣镇拉祥村历史遗留铅锌废渣污染综合整治工程</t>
  </si>
  <si>
    <t>黔南州生态环境独山生态环境监测站</t>
  </si>
  <si>
    <t>独山县麻尾镇历史遗留炼砷废渣污染治理工程</t>
  </si>
  <si>
    <t>黔南州生态环境局贵定生态环境监测站</t>
  </si>
  <si>
    <t>贵定县昌明镇都六村兴隆煤矿酸性废水治理工程</t>
  </si>
  <si>
    <t>贵州福润实业（集团）有限责任公司</t>
  </si>
  <si>
    <t>福泉市化肥厂场地修复工程</t>
  </si>
  <si>
    <t>六</t>
  </si>
  <si>
    <t>黔东南州</t>
  </si>
  <si>
    <t>黔东南苗族侗族自治州</t>
  </si>
  <si>
    <t>凯里市福源水利开发投资有限公司</t>
  </si>
  <si>
    <t>凯里市鱼洞河流域第一区域煤矿酸性废水治理工程</t>
  </si>
  <si>
    <t>跨年度项目，2022年以来已累计下达6464万元，本次安排剩余资金2536万元。涉重金属历史遗留矿渣污染治理重点任务清单项目。</t>
  </si>
  <si>
    <t>七</t>
  </si>
  <si>
    <t>毕节市</t>
  </si>
  <si>
    <t>毕节市生态环境局威宁县分局</t>
  </si>
  <si>
    <t>威宁县东风镇三庄村历史遗留铅锌废渣污染整治工程</t>
  </si>
  <si>
    <t>威宁县哲觉镇历史遗留铅锌废渣污染整治工程</t>
  </si>
  <si>
    <t>毕节市生态环境局七星关分局</t>
  </si>
  <si>
    <t>七星关区生机镇硫磺矿区矿井涌水治理工程</t>
  </si>
  <si>
    <t>毕节市生态环境局</t>
  </si>
  <si>
    <t>贵州省毕节市耕地土壤重金属污染成因排查项目</t>
  </si>
  <si>
    <t>跨年度项目，2022年以来已累计下达3328万元，本次安排剩余资金1230万元。</t>
  </si>
  <si>
    <t>八</t>
  </si>
  <si>
    <t>铜仁市</t>
  </si>
  <si>
    <t>铜仁市生态环境局</t>
  </si>
  <si>
    <t>碧江区云场坪镇云场坪社区道塘汞矿采矿点综合整治项目</t>
  </si>
  <si>
    <t>松桃苗族自治县锰污染治理和锰产业发展中心</t>
  </si>
  <si>
    <t>松桃县蓼皋街道金地渣库遗留废渣治理项目</t>
  </si>
  <si>
    <t>跨年度项目，本次安排1676万元。涉重金属历史遗留矿渣污染治理重点任务清单项目。</t>
  </si>
  <si>
    <t>铜仁市生态环境局碧江分局</t>
  </si>
  <si>
    <t>碧江区云场坪镇历史遗留汞渣污染综合整治工程（二期）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</si>
</sst>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176" formatCode="0_ "/>
    <numFmt numFmtId="177" formatCode="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8" formatCode="0.00;[Red]0.00"/>
  </numFmts>
  <fonts count="29">
    <font>
      <sz val="12"/>
      <name val="宋体"/>
      <charset val="134"/>
    </font>
    <font>
      <sz val="10"/>
      <name val="宋体"/>
      <charset val="134"/>
    </font>
    <font>
      <sz val="16"/>
      <name val="黑体"/>
      <charset val="134"/>
    </font>
    <font>
      <sz val="20"/>
      <name val="方正小标宋简体"/>
      <charset val="134"/>
    </font>
    <font>
      <sz val="20"/>
      <name val="黑体"/>
      <charset val="134"/>
    </font>
    <font>
      <sz val="10"/>
      <name val="黑体"/>
      <charset val="134"/>
    </font>
    <font>
      <sz val="10"/>
      <color theme="1"/>
      <name val="黑体"/>
      <charset val="134"/>
    </font>
    <font>
      <sz val="10"/>
      <color rgb="FF000000"/>
      <name val="黑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 applyProtection="0"/>
    <xf numFmtId="42" fontId="9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4" borderId="4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1" borderId="9" applyNumberFormat="0" applyFon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7" fillId="25" borderId="10" applyNumberFormat="0" applyAlignment="0" applyProtection="0">
      <alignment vertical="center"/>
    </xf>
    <xf numFmtId="0" fontId="26" fillId="25" borderId="4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Protection="0"/>
  </cellStyleXfs>
  <cellXfs count="35">
    <xf numFmtId="0" fontId="0" fillId="0" borderId="0" xfId="0" applyProtection="1"/>
    <xf numFmtId="0" fontId="1" fillId="0" borderId="0" xfId="0" applyFont="1" applyProtection="1"/>
    <xf numFmtId="0" fontId="0" fillId="0" borderId="0" xfId="0" applyFont="1" applyProtection="1"/>
    <xf numFmtId="0" fontId="0" fillId="0" borderId="0" xfId="0" applyFont="1" applyFill="1" applyProtection="1"/>
    <xf numFmtId="177" fontId="0" fillId="0" borderId="0" xfId="0" applyNumberFormat="1" applyFont="1" applyProtection="1"/>
    <xf numFmtId="0" fontId="2" fillId="0" borderId="0" xfId="0" applyFont="1" applyProtection="1"/>
    <xf numFmtId="0" fontId="3" fillId="0" borderId="0" xfId="49" applyFont="1" applyAlignment="1">
      <alignment horizontal="center" vertical="center" wrapText="1"/>
    </xf>
    <xf numFmtId="0" fontId="4" fillId="0" borderId="0" xfId="49" applyFont="1" applyAlignment="1">
      <alignment horizontal="center" vertical="center" wrapText="1"/>
    </xf>
    <xf numFmtId="0" fontId="4" fillId="0" borderId="0" xfId="49" applyFont="1" applyFill="1" applyAlignment="1">
      <alignment horizontal="center" vertical="center" wrapText="1"/>
    </xf>
    <xf numFmtId="177" fontId="1" fillId="0" borderId="1" xfId="49" applyNumberFormat="1" applyFont="1" applyBorder="1" applyAlignment="1">
      <alignment horizontal="right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left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left" vertical="center" wrapText="1"/>
    </xf>
    <xf numFmtId="0" fontId="1" fillId="0" borderId="2" xfId="0" applyFont="1" applyFill="1" applyBorder="1" applyAlignment="1" applyProtection="1">
      <alignment horizontal="center" vertical="center"/>
    </xf>
    <xf numFmtId="49" fontId="1" fillId="0" borderId="2" xfId="0" applyNumberFormat="1" applyFont="1" applyFill="1" applyBorder="1" applyAlignment="1" applyProtection="1">
      <alignment horizontal="center" vertical="center"/>
    </xf>
    <xf numFmtId="49" fontId="1" fillId="0" borderId="2" xfId="0" applyNumberFormat="1" applyFont="1" applyFill="1" applyBorder="1" applyAlignment="1" applyProtection="1">
      <alignment horizontal="left" vertical="center" wrapText="1"/>
    </xf>
    <xf numFmtId="49" fontId="8" fillId="0" borderId="2" xfId="0" applyNumberFormat="1" applyFont="1" applyFill="1" applyBorder="1" applyAlignment="1" applyProtection="1">
      <alignment horizontal="justify" vertical="center"/>
    </xf>
    <xf numFmtId="176" fontId="1" fillId="0" borderId="2" xfId="0" applyNumberFormat="1" applyFont="1" applyFill="1" applyBorder="1" applyAlignment="1" applyProtection="1">
      <alignment horizontal="center" vertical="center" wrapText="1"/>
    </xf>
    <xf numFmtId="178" fontId="8" fillId="0" borderId="2" xfId="0" applyNumberFormat="1" applyFont="1" applyFill="1" applyBorder="1" applyAlignment="1" applyProtection="1">
      <alignment horizontal="left" vertical="center" wrapText="1"/>
    </xf>
    <xf numFmtId="49" fontId="1" fillId="0" borderId="2" xfId="0" applyNumberFormat="1" applyFont="1" applyFill="1" applyBorder="1" applyAlignment="1" applyProtection="1">
      <alignment horizontal="center" vertical="center" wrapText="1"/>
    </xf>
    <xf numFmtId="49" fontId="8" fillId="0" borderId="2" xfId="0" applyNumberFormat="1" applyFont="1" applyFill="1" applyBorder="1" applyAlignment="1" applyProtection="1">
      <alignment horizontal="justify" vertical="center" wrapText="1"/>
    </xf>
    <xf numFmtId="176" fontId="8" fillId="0" borderId="2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left" vertical="center" wrapText="1"/>
    </xf>
    <xf numFmtId="176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left" vertical="center" wrapText="1"/>
    </xf>
    <xf numFmtId="0" fontId="8" fillId="0" borderId="2" xfId="0" applyNumberFormat="1" applyFont="1" applyFill="1" applyBorder="1" applyAlignment="1" applyProtection="1">
      <alignment horizontal="justify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49" fontId="8" fillId="0" borderId="2" xfId="0" applyNumberFormat="1" applyFont="1" applyFill="1" applyBorder="1" applyAlignment="1" applyProtection="1">
      <alignment horizontal="center" vertical="center" wrapText="1"/>
    </xf>
    <xf numFmtId="49" fontId="8" fillId="0" borderId="2" xfId="0" applyNumberFormat="1" applyFont="1" applyFill="1" applyBorder="1" applyAlignment="1" applyProtection="1">
      <alignment horizontal="left" vertical="center" wrapText="1"/>
    </xf>
    <xf numFmtId="0" fontId="1" fillId="0" borderId="0" xfId="0" applyFont="1" applyAlignment="1" applyProtection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1"/>
  <sheetViews>
    <sheetView tabSelected="1" view="pageBreakPreview" zoomScaleNormal="100" zoomScaleSheetLayoutView="100" topLeftCell="A19" workbookViewId="0">
      <selection activeCell="D29" sqref="D29"/>
    </sheetView>
  </sheetViews>
  <sheetFormatPr defaultColWidth="9" defaultRowHeight="14.25" outlineLevelCol="6"/>
  <cols>
    <col min="1" max="1" width="6" style="2" customWidth="1"/>
    <col min="2" max="2" width="18.5" style="2" customWidth="1"/>
    <col min="3" max="3" width="15.375" style="2" customWidth="1"/>
    <col min="4" max="4" width="22" style="2" customWidth="1"/>
    <col min="5" max="5" width="18" style="3" customWidth="1"/>
    <col min="6" max="6" width="16.375" style="4" customWidth="1"/>
    <col min="7" max="16384" width="9" style="2"/>
  </cols>
  <sheetData>
    <row r="1" ht="21" customHeight="1" spans="1:1">
      <c r="A1" s="5" t="s">
        <v>0</v>
      </c>
    </row>
    <row r="2" ht="27" spans="1:6">
      <c r="A2" s="6" t="s">
        <v>1</v>
      </c>
      <c r="B2" s="6"/>
      <c r="C2" s="6"/>
      <c r="D2" s="6"/>
      <c r="E2" s="6"/>
      <c r="F2" s="6"/>
    </row>
    <row r="3" ht="18" customHeight="1" spans="1:6">
      <c r="A3" s="7"/>
      <c r="B3" s="7"/>
      <c r="C3" s="7"/>
      <c r="D3" s="7"/>
      <c r="E3" s="8"/>
      <c r="F3" s="9" t="s">
        <v>2</v>
      </c>
    </row>
    <row r="4" s="1" customFormat="1" ht="27" customHeight="1" spans="1:6">
      <c r="A4" s="10" t="s">
        <v>3</v>
      </c>
      <c r="B4" s="10" t="s">
        <v>4</v>
      </c>
      <c r="C4" s="11" t="s">
        <v>5</v>
      </c>
      <c r="D4" s="10" t="s">
        <v>6</v>
      </c>
      <c r="E4" s="10" t="s">
        <v>7</v>
      </c>
      <c r="F4" s="11" t="s">
        <v>8</v>
      </c>
    </row>
    <row r="5" s="1" customFormat="1" ht="20" customHeight="1" spans="1:6">
      <c r="A5" s="12" t="s">
        <v>9</v>
      </c>
      <c r="B5" s="12"/>
      <c r="C5" s="13"/>
      <c r="D5" s="12"/>
      <c r="E5" s="14">
        <f>E6+E10+E12+E14+E16+E21+E23+E28</f>
        <v>16371</v>
      </c>
      <c r="F5" s="15"/>
    </row>
    <row r="6" s="1" customFormat="1" ht="20" customHeight="1" spans="1:6">
      <c r="A6" s="12" t="s">
        <v>10</v>
      </c>
      <c r="B6" s="12" t="s">
        <v>11</v>
      </c>
      <c r="C6" s="13"/>
      <c r="D6" s="12"/>
      <c r="E6" s="14">
        <f>SUM(E7:E9)</f>
        <v>2797</v>
      </c>
      <c r="F6" s="15"/>
    </row>
    <row r="7" s="1" customFormat="1" ht="28" customHeight="1" spans="1:6">
      <c r="A7" s="16">
        <v>1</v>
      </c>
      <c r="B7" s="16" t="s">
        <v>12</v>
      </c>
      <c r="C7" s="17" t="s">
        <v>12</v>
      </c>
      <c r="D7" s="17" t="s">
        <v>13</v>
      </c>
      <c r="E7" s="16">
        <v>792</v>
      </c>
      <c r="F7" s="17"/>
    </row>
    <row r="8" s="1" customFormat="1" ht="28" customHeight="1" spans="1:6">
      <c r="A8" s="16">
        <v>2</v>
      </c>
      <c r="B8" s="16" t="s">
        <v>12</v>
      </c>
      <c r="C8" s="17" t="s">
        <v>12</v>
      </c>
      <c r="D8" s="17" t="s">
        <v>14</v>
      </c>
      <c r="E8" s="16">
        <v>523</v>
      </c>
      <c r="F8" s="17"/>
    </row>
    <row r="9" s="1" customFormat="1" ht="30" customHeight="1" spans="1:6">
      <c r="A9" s="16">
        <v>3</v>
      </c>
      <c r="B9" s="16" t="s">
        <v>12</v>
      </c>
      <c r="C9" s="17" t="s">
        <v>12</v>
      </c>
      <c r="D9" s="17" t="s">
        <v>15</v>
      </c>
      <c r="E9" s="16">
        <v>1482</v>
      </c>
      <c r="F9" s="17" t="s">
        <v>16</v>
      </c>
    </row>
    <row r="10" s="1" customFormat="1" ht="20" customHeight="1" spans="1:6">
      <c r="A10" s="12" t="s">
        <v>17</v>
      </c>
      <c r="B10" s="12" t="s">
        <v>18</v>
      </c>
      <c r="C10" s="13"/>
      <c r="D10" s="12"/>
      <c r="E10" s="14">
        <f>SUM(E11)</f>
        <v>2080</v>
      </c>
      <c r="F10" s="15"/>
    </row>
    <row r="11" s="1" customFormat="1" ht="56" customHeight="1" spans="1:6">
      <c r="A11" s="18">
        <v>4</v>
      </c>
      <c r="B11" s="19" t="s">
        <v>18</v>
      </c>
      <c r="C11" s="20" t="s">
        <v>19</v>
      </c>
      <c r="D11" s="21" t="s">
        <v>20</v>
      </c>
      <c r="E11" s="22">
        <v>2080</v>
      </c>
      <c r="F11" s="23" t="s">
        <v>21</v>
      </c>
    </row>
    <row r="12" s="1" customFormat="1" ht="20" customHeight="1" spans="1:6">
      <c r="A12" s="12" t="s">
        <v>22</v>
      </c>
      <c r="B12" s="12" t="s">
        <v>23</v>
      </c>
      <c r="C12" s="13"/>
      <c r="D12" s="12"/>
      <c r="E12" s="14">
        <f>SUM(E13)</f>
        <v>168</v>
      </c>
      <c r="F12" s="15"/>
    </row>
    <row r="13" s="1" customFormat="1" ht="46" customHeight="1" spans="1:6">
      <c r="A13" s="18">
        <v>5</v>
      </c>
      <c r="B13" s="24" t="s">
        <v>23</v>
      </c>
      <c r="C13" s="20" t="s">
        <v>24</v>
      </c>
      <c r="D13" s="25" t="s">
        <v>25</v>
      </c>
      <c r="E13" s="26">
        <v>168</v>
      </c>
      <c r="F13" s="27" t="s">
        <v>26</v>
      </c>
    </row>
    <row r="14" s="1" customFormat="1" ht="20" customHeight="1" spans="1:6">
      <c r="A14" s="12" t="s">
        <v>27</v>
      </c>
      <c r="B14" s="12" t="s">
        <v>28</v>
      </c>
      <c r="C14" s="13"/>
      <c r="D14" s="12"/>
      <c r="E14" s="14">
        <f>SUM(E15:E15)</f>
        <v>518</v>
      </c>
      <c r="F14" s="15"/>
    </row>
    <row r="15" s="1" customFormat="1" ht="42" customHeight="1" spans="1:6">
      <c r="A15" s="18">
        <v>6</v>
      </c>
      <c r="B15" s="19" t="s">
        <v>28</v>
      </c>
      <c r="C15" s="20" t="s">
        <v>29</v>
      </c>
      <c r="D15" s="25" t="s">
        <v>30</v>
      </c>
      <c r="E15" s="28">
        <v>518</v>
      </c>
      <c r="F15" s="29" t="s">
        <v>26</v>
      </c>
    </row>
    <row r="16" s="1" customFormat="1" ht="20" customHeight="1" spans="1:6">
      <c r="A16" s="12" t="s">
        <v>31</v>
      </c>
      <c r="B16" s="12" t="s">
        <v>32</v>
      </c>
      <c r="C16" s="13"/>
      <c r="D16" s="12"/>
      <c r="E16" s="14">
        <f>SUM(E17:E20)</f>
        <v>1531</v>
      </c>
      <c r="F16" s="15"/>
    </row>
    <row r="17" s="1" customFormat="1" ht="39" customHeight="1" spans="1:6">
      <c r="A17" s="18">
        <v>7</v>
      </c>
      <c r="B17" s="24" t="s">
        <v>33</v>
      </c>
      <c r="C17" s="20" t="s">
        <v>34</v>
      </c>
      <c r="D17" s="25" t="s">
        <v>35</v>
      </c>
      <c r="E17" s="26">
        <v>35</v>
      </c>
      <c r="F17" s="27" t="s">
        <v>26</v>
      </c>
    </row>
    <row r="18" s="1" customFormat="1" ht="41" customHeight="1" spans="1:6">
      <c r="A18" s="18">
        <v>8</v>
      </c>
      <c r="B18" s="24" t="s">
        <v>33</v>
      </c>
      <c r="C18" s="20" t="s">
        <v>36</v>
      </c>
      <c r="D18" s="25" t="s">
        <v>37</v>
      </c>
      <c r="E18" s="26">
        <v>980</v>
      </c>
      <c r="F18" s="27" t="s">
        <v>26</v>
      </c>
    </row>
    <row r="19" s="1" customFormat="1" ht="42" customHeight="1" spans="1:6">
      <c r="A19" s="18">
        <v>9</v>
      </c>
      <c r="B19" s="24" t="s">
        <v>33</v>
      </c>
      <c r="C19" s="20" t="s">
        <v>38</v>
      </c>
      <c r="D19" s="25" t="s">
        <v>39</v>
      </c>
      <c r="E19" s="26">
        <v>410</v>
      </c>
      <c r="F19" s="27" t="s">
        <v>26</v>
      </c>
    </row>
    <row r="20" s="1" customFormat="1" ht="30" customHeight="1" spans="1:6">
      <c r="A20" s="18">
        <v>10</v>
      </c>
      <c r="B20" s="24" t="s">
        <v>33</v>
      </c>
      <c r="C20" s="20" t="s">
        <v>40</v>
      </c>
      <c r="D20" s="30" t="s">
        <v>41</v>
      </c>
      <c r="E20" s="26">
        <v>106</v>
      </c>
      <c r="F20" s="31"/>
    </row>
    <row r="21" s="1" customFormat="1" ht="20" customHeight="1" spans="1:6">
      <c r="A21" s="12" t="s">
        <v>42</v>
      </c>
      <c r="B21" s="12" t="s">
        <v>43</v>
      </c>
      <c r="C21" s="13"/>
      <c r="D21" s="12"/>
      <c r="E21" s="14">
        <f>SUM(E22:E22)</f>
        <v>2536</v>
      </c>
      <c r="F21" s="15"/>
    </row>
    <row r="22" s="1" customFormat="1" ht="90" customHeight="1" spans="1:6">
      <c r="A22" s="16">
        <v>11</v>
      </c>
      <c r="B22" s="32" t="s">
        <v>44</v>
      </c>
      <c r="C22" s="33" t="s">
        <v>45</v>
      </c>
      <c r="D22" s="25" t="s">
        <v>46</v>
      </c>
      <c r="E22" s="28">
        <v>2536</v>
      </c>
      <c r="F22" s="29" t="s">
        <v>47</v>
      </c>
    </row>
    <row r="23" s="1" customFormat="1" ht="20" customHeight="1" spans="1:6">
      <c r="A23" s="12" t="s">
        <v>48</v>
      </c>
      <c r="B23" s="12" t="s">
        <v>49</v>
      </c>
      <c r="C23" s="13"/>
      <c r="D23" s="12"/>
      <c r="E23" s="14">
        <f>SUM(E24:E27)</f>
        <v>3620</v>
      </c>
      <c r="F23" s="15"/>
    </row>
    <row r="24" s="1" customFormat="1" ht="41" customHeight="1" spans="1:7">
      <c r="A24" s="16">
        <v>12</v>
      </c>
      <c r="B24" s="32" t="s">
        <v>49</v>
      </c>
      <c r="C24" s="33" t="s">
        <v>50</v>
      </c>
      <c r="D24" s="25" t="s">
        <v>51</v>
      </c>
      <c r="E24" s="28">
        <v>174</v>
      </c>
      <c r="F24" s="29" t="s">
        <v>26</v>
      </c>
      <c r="G24" s="34"/>
    </row>
    <row r="25" s="1" customFormat="1" ht="39" customHeight="1" spans="1:7">
      <c r="A25" s="16">
        <v>13</v>
      </c>
      <c r="B25" s="32" t="s">
        <v>49</v>
      </c>
      <c r="C25" s="33" t="s">
        <v>50</v>
      </c>
      <c r="D25" s="25" t="s">
        <v>52</v>
      </c>
      <c r="E25" s="28">
        <v>345</v>
      </c>
      <c r="F25" s="29" t="s">
        <v>26</v>
      </c>
      <c r="G25" s="34"/>
    </row>
    <row r="26" s="1" customFormat="1" ht="42" customHeight="1" spans="1:7">
      <c r="A26" s="16">
        <v>14</v>
      </c>
      <c r="B26" s="32" t="s">
        <v>49</v>
      </c>
      <c r="C26" s="33" t="s">
        <v>53</v>
      </c>
      <c r="D26" s="25" t="s">
        <v>54</v>
      </c>
      <c r="E26" s="28">
        <v>1871</v>
      </c>
      <c r="F26" s="29" t="s">
        <v>26</v>
      </c>
      <c r="G26" s="34"/>
    </row>
    <row r="27" s="1" customFormat="1" ht="52" customHeight="1" spans="1:7">
      <c r="A27" s="16">
        <v>15</v>
      </c>
      <c r="B27" s="32" t="s">
        <v>49</v>
      </c>
      <c r="C27" s="33" t="s">
        <v>55</v>
      </c>
      <c r="D27" s="25" t="s">
        <v>56</v>
      </c>
      <c r="E27" s="28">
        <v>1230</v>
      </c>
      <c r="F27" s="23" t="s">
        <v>57</v>
      </c>
      <c r="G27" s="34"/>
    </row>
    <row r="28" s="1" customFormat="1" ht="20" customHeight="1" spans="1:6">
      <c r="A28" s="12" t="s">
        <v>58</v>
      </c>
      <c r="B28" s="12" t="s">
        <v>59</v>
      </c>
      <c r="C28" s="13"/>
      <c r="D28" s="12"/>
      <c r="E28" s="14">
        <f>SUM(E29:E31)</f>
        <v>3121</v>
      </c>
      <c r="F28" s="15"/>
    </row>
    <row r="29" s="1" customFormat="1" ht="48" customHeight="1" spans="1:7">
      <c r="A29" s="18">
        <v>16</v>
      </c>
      <c r="B29" s="24" t="s">
        <v>59</v>
      </c>
      <c r="C29" s="33" t="s">
        <v>60</v>
      </c>
      <c r="D29" s="25" t="s">
        <v>61</v>
      </c>
      <c r="E29" s="28">
        <v>534</v>
      </c>
      <c r="F29" s="29" t="s">
        <v>26</v>
      </c>
      <c r="G29" s="34"/>
    </row>
    <row r="30" s="1" customFormat="1" ht="65" customHeight="1" spans="1:7">
      <c r="A30" s="18">
        <v>17</v>
      </c>
      <c r="B30" s="24" t="s">
        <v>59</v>
      </c>
      <c r="C30" s="33" t="s">
        <v>62</v>
      </c>
      <c r="D30" s="25" t="s">
        <v>63</v>
      </c>
      <c r="E30" s="28">
        <v>1676</v>
      </c>
      <c r="F30" s="29" t="s">
        <v>64</v>
      </c>
      <c r="G30" s="34"/>
    </row>
    <row r="31" s="1" customFormat="1" ht="43" customHeight="1" spans="1:7">
      <c r="A31" s="18">
        <v>18</v>
      </c>
      <c r="B31" s="24" t="s">
        <v>59</v>
      </c>
      <c r="C31" s="33" t="s">
        <v>65</v>
      </c>
      <c r="D31" s="25" t="s">
        <v>66</v>
      </c>
      <c r="E31" s="28">
        <v>911</v>
      </c>
      <c r="F31" s="27" t="s">
        <v>26</v>
      </c>
      <c r="G31" s="34"/>
    </row>
  </sheetData>
  <mergeCells count="1">
    <mergeCell ref="A2:F2"/>
  </mergeCells>
  <pageMargins left="0.590277777777778" right="0.590277777777778" top="1" bottom="1" header="0.5" footer="0.5"/>
  <pageSetup paperSize="9" scale="88" fitToHeight="0" orientation="portrait" horizontalDpi="600"/>
  <headerFooter>
    <oddFooter>&amp;C— &amp;P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刘丽霞</cp:lastModifiedBy>
  <cp:revision>1</cp:revision>
  <dcterms:created xsi:type="dcterms:W3CDTF">1996-12-20T17:32:00Z</dcterms:created>
  <cp:lastPrinted>2021-06-08T00:13:00Z</cp:lastPrinted>
  <dcterms:modified xsi:type="dcterms:W3CDTF">2023-12-08T08:18:57Z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