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<sst xmlns="http://schemas.openxmlformats.org/spreadsheetml/2006/main" count="253" uniqueCount="237">
  <si>
    <t>附件1</t>
  </si>
  <si>
    <t>2021年省级财政衔接推进乡村振兴补助资金安排情况表</t>
  </si>
  <si>
    <t>单位编码</t>
  </si>
  <si>
    <t>单   位</t>
  </si>
  <si>
    <t>省级资金分配金额</t>
  </si>
  <si>
    <t>备 注</t>
  </si>
  <si>
    <t xml:space="preserve">      合      计</t>
  </si>
  <si>
    <t>省级主管部门合计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</si>
  <si>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</si>
  <si>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</si>
  <si>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</si>
  <si>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</si>
  <si>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</si>
  <si>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</si>
  <si>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</si>
  <si>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</si>
  <si>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</si>
  <si>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</si>
  <si>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</si>
  <si>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</si>
  <si>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</si>
  <si>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</si>
  <si>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</si>
  <si>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</si>
  <si>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</si>
  <si>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</si>
  <si>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</si>
  <si>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</si>
  <si>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</si>
  <si>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</si>
  <si>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</si>
  <si>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</si>
  <si>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</si>
  <si>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</si>
  <si>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</si>
  <si>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</si>
  <si>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</si>
  <si>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</si>
  <si>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</si>
  <si>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</si>
  <si>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</si>
  <si>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</si>
  <si>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</si>
  <si>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</si>
  <si>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</si>
  <si>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</si>
  <si>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</si>
  <si>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</si>
  <si>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</si>
  <si>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</si>
  <si>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</si>
  <si>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</si>
  <si>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</si>
  <si>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</si>
  <si>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</si>
  <si>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</si>
  <si>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</si>
  <si>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</si>
  <si>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</si>
  <si>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</si>
  <si>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</si>
  <si>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</si>
  <si>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</si>
  <si>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</si>
  <si>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</si>
  <si>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</si>
  <si>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</si>
  <si>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</si>
  <si>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</si>
  <si>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</si>
  <si>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</si>
  <si>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</si>
  <si>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.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</si>
  <si>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</si>
  <si>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</si>
  <si>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</si>
  <si>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</si>
  <si>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</si>
  <si>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</si>
  <si>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</si>
  <si>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</si>
  <si>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</si>
  <si>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</si>
  <si>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</si>
  <si>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</si>
  <si>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</si>
  <si>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</si>
  <si>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</si>
  <si>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</si>
  <si>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</si>
  <si>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</si>
  <si>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</si>
  <si>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</si>
  <si>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</si>
  <si>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</si>
  <si>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</si>
  <si>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</si>
  <si>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</si>
  <si>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</si>
  <si>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</si>
  <si>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</si>
  <si>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</si>
  <si>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</si>
  <si>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</si>
  <si>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</si>
  <si>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</si>
  <si>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</si>
  <si>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</si>
  <si>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</si>
  <si>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</si>
  <si>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</si>
  <si>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</si>
  <si>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</si>
  <si>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</si>
  <si>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</si>
  <si>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</si>
  <si>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</si>
  <si>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</si>
  <si>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</si>
  <si>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</si>
  <si>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</si>
  <si>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</si>
  <si>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</si>
  <si>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</si>
  <si>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</si>
  <si>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</si>
  <si>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</si>
  <si>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</si>
  <si>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</si>
  <si>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</si>
  <si>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</si>
  <si>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</si>
  <si>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</si>
  <si>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</si>
  <si>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</si>
  <si>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</si>
  <si>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</si>
  <si>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</si>
  <si>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</si>
  <si>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</si>
  <si>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</si>
  <si>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</si>
  <si>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</si>
  <si>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</si>
  <si>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</si>
  <si>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</si>
  <si>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</si>
  <si>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</si>
  <si>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</si>
  <si>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</si>
  <si>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</si>
  <si>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</si>
  <si>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</si>
  <si>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</si>
  <si>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</si>
  <si>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</si>
  <si>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</si>
  <si>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</si>
  <si>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</si>
  <si>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</si>
  <si>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</si>
  <si>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</si>
  <si>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</si>
  <si>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</si>
  <si>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</si>
  <si>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</si>
  <si>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</si>
  <si>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</si>
  <si>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</si>
  <si>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</si>
  <si>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</si>
  <si>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</si>
  <si>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</si>
  <si>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</si>
  <si>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</si>
  <si>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</si>
  <si>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</si>
  <si>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200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</si>
  <si>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</si>
  <si>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</si>
  <si>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</si>
  <si>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</si>
  <si>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</si>
  <si>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</si>
  <si>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</si>
  <si>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</si>
  <si>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</si>
  <si>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</si>
  <si>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</si>
  <si>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</si>
  <si>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</si>
  <si>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</si>
  <si>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</si>
  <si>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</si>
  <si>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</si>
  <si>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</si>
  <si>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</si>
  <si>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</si>
  <si>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</si>
  <si>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</si>
  <si>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</si>
  <si>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</si>
  <si>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</si>
  <si>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</si>
  <si>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</si>
  <si>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</si>
  <si>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</si>
  <si>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</si>
  <si>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</si>
  <si>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</si>
  <si>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</si>
  <si>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</si>
  <si>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</si>
  <si>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</si>
  <si>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</si>
  <si>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</si>
  <si>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</si>
  <si>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</si>
  <si>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</si>
  <si>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</si>
  <si>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</si>
  <si>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</si>
  <si>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</si>
  <si>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</si>
  <si>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</si>
  <si>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</si>
  <si>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</si>
  <si>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</si>
  <si>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</si>
  <si>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</si>
  <si>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</si>
  <si>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</si>
  <si>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</si>
  <si>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r>
      <rPr>
        <sz val="11"/>
        <color theme="1"/>
        <rFont val="宋体"/>
        <charset val="134"/>
        <scheme val="minor"/>
      </rPr>
      <t>911</t>
    </r>
    <r>
      <rPr>
        <sz val="11"/>
        <color theme="1"/>
        <rFont val="宋体"/>
        <charset val="134"/>
        <scheme val="minor"/>
      </rPr>
      <t>105001</t>
    </r>
  </si>
  <si>
    <t xml:space="preserve">   贵安新区</t>
  </si>
  <si>
    <r>
      <rPr>
        <sz val="11"/>
        <color theme="1"/>
        <rFont val="宋体"/>
        <charset val="134"/>
        <scheme val="minor"/>
      </rPr>
      <t>91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105001</t>
    </r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</si>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</sst>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4" fillId="34" borderId="1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3" fontId="3" fillId="2" borderId="1" xfId="0" applyNumberFormat="1" applyFont="1" applyFill="1" applyBorder="1" applyAlignment="1" applyProtection="1">
      <alignment horizontal="left" vertical="center"/>
    </xf>
    <xf numFmtId="176" fontId="4" fillId="2" borderId="1" xfId="0" applyNumberFormat="1" applyFont="1" applyFill="1" applyBorder="1" applyAlignment="1">
      <alignment horizontal="right"/>
    </xf>
    <xf numFmtId="176" fontId="4" fillId="2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 applyProtection="1">
      <alignment horizontal="left" vertical="center"/>
    </xf>
    <xf numFmtId="176" fontId="4" fillId="3" borderId="1" xfId="0" applyNumberFormat="1" applyFont="1" applyFill="1" applyBorder="1" applyAlignment="1">
      <alignment horizontal="right"/>
    </xf>
    <xf numFmtId="176" fontId="4" fillId="3" borderId="1" xfId="0" applyNumberFormat="1" applyFont="1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3" fontId="3" fillId="4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176" fontId="4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176" fontId="4" fillId="0" borderId="1" xfId="0" applyNumberFormat="1" applyFont="1" applyBorder="1" applyAlignment="1">
      <alignment horizontal="left" wrapText="1"/>
    </xf>
    <xf numFmtId="49" fontId="0" fillId="4" borderId="3" xfId="0" applyNumberFormat="1" applyFill="1" applyBorder="1" applyAlignment="1">
      <alignment horizontal="left"/>
    </xf>
    <xf numFmtId="3" fontId="3" fillId="4" borderId="4" xfId="0" applyNumberFormat="1" applyFont="1" applyFill="1" applyBorder="1" applyAlignment="1" applyProtection="1">
      <alignment horizontal="left" vertical="center"/>
    </xf>
    <xf numFmtId="176" fontId="4" fillId="0" borderId="4" xfId="0" applyNumberFormat="1" applyFont="1" applyBorder="1" applyAlignment="1">
      <alignment horizontal="left"/>
    </xf>
    <xf numFmtId="49" fontId="0" fillId="4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"/>
  <sheetViews>
    <sheetView tabSelected="1" topLeftCell="B1" workbookViewId="0">
      <pane xSplit="2" ySplit="4" topLeftCell="D129" activePane="bottomRight" state="frozen"/>
      <selection/>
      <selection pane="topRight"/>
      <selection pane="bottomLeft"/>
      <selection pane="bottomRight" activeCell="B1" sqref="B1:D146"/>
    </sheetView>
  </sheetViews>
  <sheetFormatPr defaultColWidth="9" defaultRowHeight="13.5"/>
  <cols>
    <col min="1" max="1" width="9" hidden="1" customWidth="1"/>
    <col min="2" max="2" width="40.125" customWidth="1"/>
    <col min="3" max="3" width="29.875" customWidth="1"/>
    <col min="4" max="4" width="18.625" style="1" customWidth="1"/>
  </cols>
  <sheetData>
    <row r="1" ht="18.75" spans="1:5">
      <c r="A1" s="2"/>
      <c r="B1" s="3" t="s">
        <v>0</v>
      </c>
      <c r="C1" s="2"/>
      <c r="D1" s="4"/>
      <c r="E1" s="2"/>
    </row>
    <row r="2" ht="39" customHeight="1" spans="1:5">
      <c r="A2" s="2"/>
      <c r="B2" s="5" t="s">
        <v>1</v>
      </c>
      <c r="C2" s="5"/>
      <c r="D2" s="5"/>
      <c r="E2" s="2"/>
    </row>
    <row r="3" ht="36" customHeight="1" spans="1:5">
      <c r="A3" s="6" t="s">
        <v>2</v>
      </c>
      <c r="B3" s="7" t="s">
        <v>3</v>
      </c>
      <c r="C3" s="7" t="s">
        <v>4</v>
      </c>
      <c r="D3" s="7" t="s">
        <v>5</v>
      </c>
      <c r="E3" s="6"/>
    </row>
    <row r="4" ht="23.25" customHeight="1" spans="1:5">
      <c r="A4" s="8"/>
      <c r="B4" s="9" t="s">
        <v>6</v>
      </c>
      <c r="C4" s="10">
        <f>C6+C7+C5</f>
        <v>1150</v>
      </c>
      <c r="D4" s="11"/>
      <c r="E4" s="8"/>
    </row>
    <row r="5" ht="23.25" customHeight="1" spans="1:5">
      <c r="A5" s="8"/>
      <c r="B5" s="9" t="s">
        <v>7</v>
      </c>
      <c r="C5" s="10"/>
      <c r="D5" s="11"/>
      <c r="E5" s="8"/>
    </row>
    <row r="6" ht="23.25" customHeight="1" spans="1:5">
      <c r="A6" s="8"/>
      <c r="B6" s="9" t="s">
        <v>8</v>
      </c>
      <c r="C6" s="10">
        <f>C11+C28+C37+C56+C68+C85+C106+C119+C134+C146+C147</f>
        <v>0</v>
      </c>
      <c r="D6" s="11"/>
      <c r="E6" s="8"/>
    </row>
    <row r="7" ht="23.25" customHeight="1" spans="1:5">
      <c r="A7" s="8"/>
      <c r="B7" s="9" t="s">
        <v>9</v>
      </c>
      <c r="C7" s="10">
        <f t="shared" ref="C7:C12" si="0">C8+C9</f>
        <v>1150</v>
      </c>
      <c r="D7" s="11"/>
      <c r="E7" s="8"/>
    </row>
    <row r="8" ht="23.25" customHeight="1" spans="1:5">
      <c r="A8" s="8"/>
      <c r="B8" s="9" t="s">
        <v>10</v>
      </c>
      <c r="C8" s="10">
        <f>C13+C30+C39+C58+C70+C87+C108+C121+C136</f>
        <v>200</v>
      </c>
      <c r="D8" s="11"/>
      <c r="E8" s="8"/>
    </row>
    <row r="9" ht="23.25" customHeight="1" spans="1:5">
      <c r="A9" s="8"/>
      <c r="B9" s="9" t="s">
        <v>11</v>
      </c>
      <c r="C9" s="10">
        <f>SUM(C14,C31,C40,C59,C71,C88,C109,C122,C137)</f>
        <v>950</v>
      </c>
      <c r="D9" s="11"/>
      <c r="E9" s="8"/>
    </row>
    <row r="10" ht="23.25" customHeight="1" spans="1:5">
      <c r="A10" s="8"/>
      <c r="B10" s="12" t="s">
        <v>12</v>
      </c>
      <c r="C10" s="13">
        <f t="shared" si="0"/>
        <v>0</v>
      </c>
      <c r="D10" s="14"/>
      <c r="E10" s="8"/>
    </row>
    <row r="11" ht="23.25" customHeight="1" spans="1:5">
      <c r="A11" s="15" t="s">
        <v>13</v>
      </c>
      <c r="B11" s="16" t="s">
        <v>14</v>
      </c>
      <c r="C11" s="17"/>
      <c r="D11" s="18"/>
      <c r="E11" s="8"/>
    </row>
    <row r="12" ht="23.25" customHeight="1" spans="1:5">
      <c r="A12" s="8"/>
      <c r="B12" s="12" t="s">
        <v>15</v>
      </c>
      <c r="C12" s="13">
        <f t="shared" si="0"/>
        <v>0</v>
      </c>
      <c r="D12" s="14"/>
      <c r="E12" s="8"/>
    </row>
    <row r="13" ht="23.25" customHeight="1" spans="1:5">
      <c r="A13" s="8"/>
      <c r="B13" s="12" t="s">
        <v>16</v>
      </c>
      <c r="C13" s="13">
        <f>SUM(C15:C19)+C24+C25+C26</f>
        <v>0</v>
      </c>
      <c r="D13" s="14"/>
      <c r="E13" s="8"/>
    </row>
    <row r="14" ht="23.25" customHeight="1" spans="1:5">
      <c r="A14" s="8"/>
      <c r="B14" s="12" t="s">
        <v>17</v>
      </c>
      <c r="C14" s="13">
        <f>SUM(C20:C23)</f>
        <v>0</v>
      </c>
      <c r="D14" s="14"/>
      <c r="E14" s="8"/>
    </row>
    <row r="15" ht="23.25" customHeight="1" spans="1:5">
      <c r="A15" s="15" t="s">
        <v>18</v>
      </c>
      <c r="B15" s="16" t="s">
        <v>19</v>
      </c>
      <c r="C15" s="17"/>
      <c r="D15" s="18"/>
      <c r="E15" s="8"/>
    </row>
    <row r="16" ht="23.25" customHeight="1" spans="1:5">
      <c r="A16" s="15" t="s">
        <v>20</v>
      </c>
      <c r="B16" s="16" t="s">
        <v>21</v>
      </c>
      <c r="C16" s="17"/>
      <c r="D16" s="18"/>
      <c r="E16" s="8"/>
    </row>
    <row r="17" ht="23.25" customHeight="1" spans="1:5">
      <c r="A17" s="15" t="s">
        <v>22</v>
      </c>
      <c r="B17" s="16" t="s">
        <v>23</v>
      </c>
      <c r="C17" s="17"/>
      <c r="D17" s="18"/>
      <c r="E17" s="8"/>
    </row>
    <row r="18" ht="23.25" customHeight="1" spans="1:5">
      <c r="A18" s="15" t="s">
        <v>24</v>
      </c>
      <c r="B18" s="16" t="s">
        <v>25</v>
      </c>
      <c r="C18" s="17"/>
      <c r="D18" s="18"/>
      <c r="E18" s="8"/>
    </row>
    <row r="19" ht="23.25" customHeight="1" spans="1:5">
      <c r="A19" s="15" t="s">
        <v>26</v>
      </c>
      <c r="B19" s="16" t="s">
        <v>27</v>
      </c>
      <c r="C19" s="17"/>
      <c r="D19" s="18"/>
      <c r="E19" s="8"/>
    </row>
    <row r="20" ht="23.25" customHeight="1" spans="1:5">
      <c r="A20" s="15" t="s">
        <v>28</v>
      </c>
      <c r="B20" s="16" t="s">
        <v>29</v>
      </c>
      <c r="C20" s="17"/>
      <c r="D20" s="18"/>
      <c r="E20" s="8"/>
    </row>
    <row r="21" ht="23.25" customHeight="1" spans="1:13">
      <c r="A21" s="15" t="s">
        <v>30</v>
      </c>
      <c r="B21" s="16" t="s">
        <v>31</v>
      </c>
      <c r="C21" s="17"/>
      <c r="D21" s="18"/>
      <c r="E21" s="8"/>
      <c r="M21" s="22"/>
    </row>
    <row r="22" ht="23.25" customHeight="1" spans="1:5">
      <c r="A22" s="15" t="s">
        <v>32</v>
      </c>
      <c r="B22" s="16" t="s">
        <v>33</v>
      </c>
      <c r="C22" s="17"/>
      <c r="D22" s="18"/>
      <c r="E22" s="8"/>
    </row>
    <row r="23" ht="23.25" customHeight="1" spans="1:5">
      <c r="A23" s="15" t="s">
        <v>34</v>
      </c>
      <c r="B23" s="16" t="s">
        <v>35</v>
      </c>
      <c r="C23" s="17"/>
      <c r="D23" s="18"/>
      <c r="E23" s="8"/>
    </row>
    <row r="24" ht="23.25" customHeight="1" spans="1:5">
      <c r="A24" s="15" t="s">
        <v>36</v>
      </c>
      <c r="B24" s="16" t="s">
        <v>37</v>
      </c>
      <c r="C24" s="17"/>
      <c r="D24" s="18"/>
      <c r="E24" s="8"/>
    </row>
    <row r="25" ht="23.25" customHeight="1" spans="1:5">
      <c r="A25" s="15" t="s">
        <v>38</v>
      </c>
      <c r="B25" s="16" t="s">
        <v>39</v>
      </c>
      <c r="C25" s="17"/>
      <c r="D25" s="18"/>
      <c r="E25" s="8"/>
    </row>
    <row r="26" ht="23.25" customHeight="1" spans="1:5">
      <c r="A26" s="19" t="s">
        <v>40</v>
      </c>
      <c r="B26" s="16" t="s">
        <v>41</v>
      </c>
      <c r="C26" s="17"/>
      <c r="D26" s="18"/>
      <c r="E26" s="8"/>
    </row>
    <row r="27" ht="23.25" customHeight="1" spans="1:5">
      <c r="A27" s="8"/>
      <c r="B27" s="12" t="s">
        <v>42</v>
      </c>
      <c r="C27" s="13">
        <f>C28+C29</f>
        <v>50</v>
      </c>
      <c r="D27" s="14"/>
      <c r="E27" s="8"/>
    </row>
    <row r="28" ht="32" customHeight="1" spans="1:5">
      <c r="A28" s="15" t="s">
        <v>43</v>
      </c>
      <c r="B28" s="16" t="s">
        <v>44</v>
      </c>
      <c r="C28" s="17"/>
      <c r="D28" s="20"/>
      <c r="E28" s="8"/>
    </row>
    <row r="29" ht="24" customHeight="1" spans="1:5">
      <c r="A29" s="8"/>
      <c r="B29" s="12" t="s">
        <v>45</v>
      </c>
      <c r="C29" s="13">
        <f>C30+C31</f>
        <v>50</v>
      </c>
      <c r="D29" s="14"/>
      <c r="E29" s="8"/>
    </row>
    <row r="30" ht="24" customHeight="1" spans="1:5">
      <c r="A30" s="8"/>
      <c r="B30" s="12" t="s">
        <v>16</v>
      </c>
      <c r="C30" s="13">
        <f>C35</f>
        <v>0</v>
      </c>
      <c r="D30" s="14"/>
      <c r="E30" s="8"/>
    </row>
    <row r="31" ht="24" customHeight="1" spans="1:5">
      <c r="A31" s="8"/>
      <c r="B31" s="12" t="s">
        <v>17</v>
      </c>
      <c r="C31" s="13">
        <f>SUM(C32:C34)</f>
        <v>50</v>
      </c>
      <c r="D31" s="14"/>
      <c r="E31" s="8"/>
    </row>
    <row r="32" ht="24" customHeight="1" spans="1:5">
      <c r="A32" s="15" t="s">
        <v>46</v>
      </c>
      <c r="B32" s="16" t="s">
        <v>47</v>
      </c>
      <c r="C32" s="17"/>
      <c r="D32" s="18"/>
      <c r="E32" s="8"/>
    </row>
    <row r="33" ht="24" customHeight="1" spans="1:5">
      <c r="A33" s="15" t="s">
        <v>48</v>
      </c>
      <c r="B33" s="16" t="s">
        <v>49</v>
      </c>
      <c r="C33" s="17"/>
      <c r="D33" s="18"/>
      <c r="E33" s="8"/>
    </row>
    <row r="34" ht="24" customHeight="1" spans="1:5">
      <c r="A34" s="15" t="s">
        <v>50</v>
      </c>
      <c r="B34" s="16" t="s">
        <v>51</v>
      </c>
      <c r="C34" s="17">
        <v>50</v>
      </c>
      <c r="D34" s="18"/>
      <c r="E34" s="8"/>
    </row>
    <row r="35" ht="24" customHeight="1" spans="1:5">
      <c r="A35" s="15" t="s">
        <v>52</v>
      </c>
      <c r="B35" s="16" t="s">
        <v>53</v>
      </c>
      <c r="C35" s="17"/>
      <c r="D35" s="18"/>
      <c r="E35" s="8"/>
    </row>
    <row r="36" ht="24" customHeight="1" spans="1:5">
      <c r="A36" s="8"/>
      <c r="B36" s="12" t="s">
        <v>54</v>
      </c>
      <c r="C36" s="13">
        <f>C37+C38</f>
        <v>100</v>
      </c>
      <c r="D36" s="14"/>
      <c r="E36" s="8"/>
    </row>
    <row r="37" ht="32" customHeight="1" spans="1:5">
      <c r="A37" s="15" t="s">
        <v>55</v>
      </c>
      <c r="B37" s="16" t="s">
        <v>56</v>
      </c>
      <c r="C37" s="17"/>
      <c r="D37" s="21"/>
      <c r="E37" s="8"/>
    </row>
    <row r="38" ht="24" customHeight="1" spans="1:5">
      <c r="A38" s="8"/>
      <c r="B38" s="12" t="s">
        <v>57</v>
      </c>
      <c r="C38" s="13">
        <f>C39+C40</f>
        <v>100</v>
      </c>
      <c r="D38" s="14"/>
      <c r="E38" s="8"/>
    </row>
    <row r="39" ht="23.25" customHeight="1" spans="1:5">
      <c r="A39" s="8"/>
      <c r="B39" s="12" t="s">
        <v>16</v>
      </c>
      <c r="C39" s="13">
        <f>C41+C42+C43</f>
        <v>0</v>
      </c>
      <c r="D39" s="14"/>
      <c r="E39" s="8"/>
    </row>
    <row r="40" ht="23.25" customHeight="1" spans="1:5">
      <c r="A40" s="8"/>
      <c r="B40" s="12" t="s">
        <v>17</v>
      </c>
      <c r="C40" s="13">
        <f>SUM(C44:C54)</f>
        <v>100</v>
      </c>
      <c r="D40" s="14"/>
      <c r="E40" s="8"/>
    </row>
    <row r="41" ht="23.25" customHeight="1" spans="1:5">
      <c r="A41" s="15" t="s">
        <v>58</v>
      </c>
      <c r="B41" s="16" t="s">
        <v>59</v>
      </c>
      <c r="C41" s="17"/>
      <c r="D41" s="18"/>
      <c r="E41" s="8"/>
    </row>
    <row r="42" ht="23.25" customHeight="1" spans="1:5">
      <c r="A42" s="15" t="s">
        <v>60</v>
      </c>
      <c r="B42" s="16" t="s">
        <v>61</v>
      </c>
      <c r="C42" s="17"/>
      <c r="D42" s="18"/>
      <c r="E42" s="8"/>
    </row>
    <row r="43" ht="23.25" customHeight="1" spans="1:5">
      <c r="A43" s="15" t="s">
        <v>62</v>
      </c>
      <c r="B43" s="16" t="s">
        <v>63</v>
      </c>
      <c r="C43" s="17"/>
      <c r="D43" s="18"/>
      <c r="E43" s="8"/>
    </row>
    <row r="44" ht="23.25" customHeight="1" spans="1:5">
      <c r="A44" s="15" t="s">
        <v>64</v>
      </c>
      <c r="B44" s="16" t="s">
        <v>65</v>
      </c>
      <c r="C44" s="17"/>
      <c r="D44" s="18"/>
      <c r="E44" s="8"/>
    </row>
    <row r="45" ht="23.25" customHeight="1" spans="1:5">
      <c r="A45" s="15" t="s">
        <v>66</v>
      </c>
      <c r="B45" s="16" t="s">
        <v>67</v>
      </c>
      <c r="C45" s="17"/>
      <c r="D45" s="18"/>
      <c r="E45" s="8"/>
    </row>
    <row r="46" ht="23.25" customHeight="1" spans="1:5">
      <c r="A46" s="15" t="s">
        <v>68</v>
      </c>
      <c r="B46" s="16" t="s">
        <v>69</v>
      </c>
      <c r="C46" s="17"/>
      <c r="D46" s="18"/>
      <c r="E46" s="8"/>
    </row>
    <row r="47" ht="23.25" customHeight="1" spans="1:8">
      <c r="A47" s="15" t="s">
        <v>70</v>
      </c>
      <c r="B47" s="16" t="s">
        <v>71</v>
      </c>
      <c r="C47" s="17"/>
      <c r="D47" s="18"/>
      <c r="E47" s="8"/>
      <c r="H47" t="s">
        <v>72</v>
      </c>
    </row>
    <row r="48" ht="23.25" customHeight="1" spans="1:5">
      <c r="A48" s="15" t="s">
        <v>73</v>
      </c>
      <c r="B48" s="16" t="s">
        <v>74</v>
      </c>
      <c r="C48" s="17"/>
      <c r="D48" s="18"/>
      <c r="E48" s="8"/>
    </row>
    <row r="49" ht="24" customHeight="1" spans="1:5">
      <c r="A49" s="15" t="s">
        <v>75</v>
      </c>
      <c r="B49" s="16" t="s">
        <v>76</v>
      </c>
      <c r="C49" s="17"/>
      <c r="D49" s="18"/>
      <c r="E49" s="8"/>
    </row>
    <row r="50" ht="24" customHeight="1" spans="1:5">
      <c r="A50" s="15" t="s">
        <v>77</v>
      </c>
      <c r="B50" s="16" t="s">
        <v>78</v>
      </c>
      <c r="C50" s="17"/>
      <c r="D50" s="18"/>
      <c r="E50" s="8"/>
    </row>
    <row r="51" ht="24" customHeight="1" spans="1:5">
      <c r="A51" s="15" t="s">
        <v>79</v>
      </c>
      <c r="B51" s="16" t="s">
        <v>80</v>
      </c>
      <c r="C51" s="17"/>
      <c r="D51" s="18"/>
      <c r="E51" s="8"/>
    </row>
    <row r="52" ht="24" customHeight="1" spans="1:5">
      <c r="A52" s="15" t="s">
        <v>81</v>
      </c>
      <c r="B52" s="16" t="s">
        <v>82</v>
      </c>
      <c r="C52" s="17">
        <v>50</v>
      </c>
      <c r="D52" s="18"/>
      <c r="E52" s="8"/>
    </row>
    <row r="53" ht="24" customHeight="1" spans="1:5">
      <c r="A53" s="15" t="s">
        <v>83</v>
      </c>
      <c r="B53" s="16" t="s">
        <v>84</v>
      </c>
      <c r="C53" s="17"/>
      <c r="D53" s="18"/>
      <c r="E53" s="8"/>
    </row>
    <row r="54" ht="24" customHeight="1" spans="1:5">
      <c r="A54" s="15" t="s">
        <v>85</v>
      </c>
      <c r="B54" s="16" t="s">
        <v>86</v>
      </c>
      <c r="C54" s="17">
        <v>50</v>
      </c>
      <c r="D54" s="18"/>
      <c r="E54" s="8"/>
    </row>
    <row r="55" ht="24" customHeight="1" spans="1:5">
      <c r="A55" s="8"/>
      <c r="B55" s="12" t="s">
        <v>87</v>
      </c>
      <c r="C55" s="13">
        <f>C56+C57</f>
        <v>150</v>
      </c>
      <c r="D55" s="14"/>
      <c r="E55" s="8"/>
    </row>
    <row r="56" ht="28" customHeight="1" spans="1:5">
      <c r="A56" s="15" t="s">
        <v>88</v>
      </c>
      <c r="B56" s="16" t="s">
        <v>89</v>
      </c>
      <c r="C56" s="17"/>
      <c r="D56" s="21"/>
      <c r="E56" s="8"/>
    </row>
    <row r="57" ht="24" customHeight="1" spans="1:5">
      <c r="A57" s="8"/>
      <c r="B57" s="12" t="s">
        <v>90</v>
      </c>
      <c r="C57" s="13">
        <f>C58+C59</f>
        <v>150</v>
      </c>
      <c r="D57" s="14"/>
      <c r="E57" s="8"/>
    </row>
    <row r="58" ht="24" customHeight="1" spans="1:5">
      <c r="A58" s="8"/>
      <c r="B58" s="12" t="s">
        <v>16</v>
      </c>
      <c r="C58" s="13">
        <f>SUM(C60:C61,C66)</f>
        <v>0</v>
      </c>
      <c r="D58" s="14"/>
      <c r="E58" s="8"/>
    </row>
    <row r="59" ht="24" customHeight="1" spans="1:5">
      <c r="A59" s="8"/>
      <c r="B59" s="12" t="s">
        <v>17</v>
      </c>
      <c r="C59" s="13">
        <f>SUM(C62:C65)</f>
        <v>150</v>
      </c>
      <c r="D59" s="14"/>
      <c r="E59" s="8"/>
    </row>
    <row r="60" ht="24" customHeight="1" spans="1:5">
      <c r="A60" s="15" t="s">
        <v>91</v>
      </c>
      <c r="B60" s="16" t="s">
        <v>92</v>
      </c>
      <c r="C60" s="17"/>
      <c r="D60" s="18"/>
      <c r="E60" s="8"/>
    </row>
    <row r="61" ht="24" customHeight="1" spans="1:5">
      <c r="A61" s="15" t="s">
        <v>93</v>
      </c>
      <c r="B61" s="16" t="s">
        <v>94</v>
      </c>
      <c r="C61" s="17"/>
      <c r="D61" s="18"/>
      <c r="E61" s="8"/>
    </row>
    <row r="62" ht="24" customHeight="1" spans="1:5">
      <c r="A62" s="15" t="s">
        <v>95</v>
      </c>
      <c r="B62" s="16" t="s">
        <v>96</v>
      </c>
      <c r="C62" s="17"/>
      <c r="D62" s="18"/>
      <c r="E62" s="8"/>
    </row>
    <row r="63" ht="24" customHeight="1" spans="1:5">
      <c r="A63" s="15" t="s">
        <v>97</v>
      </c>
      <c r="B63" s="16" t="s">
        <v>98</v>
      </c>
      <c r="C63" s="17"/>
      <c r="D63" s="18"/>
      <c r="E63" s="8"/>
    </row>
    <row r="64" ht="24" customHeight="1" spans="1:5">
      <c r="A64" s="15" t="s">
        <v>99</v>
      </c>
      <c r="B64" s="16" t="s">
        <v>100</v>
      </c>
      <c r="C64" s="17">
        <v>100</v>
      </c>
      <c r="D64" s="18"/>
      <c r="E64" s="8"/>
    </row>
    <row r="65" ht="24" customHeight="1" spans="1:5">
      <c r="A65" s="15" t="s">
        <v>101</v>
      </c>
      <c r="B65" s="16" t="s">
        <v>102</v>
      </c>
      <c r="C65" s="17">
        <v>50</v>
      </c>
      <c r="D65" s="18"/>
      <c r="E65" s="8"/>
    </row>
    <row r="66" ht="24" customHeight="1" spans="1:5">
      <c r="A66" s="19" t="s">
        <v>103</v>
      </c>
      <c r="B66" s="16" t="s">
        <v>104</v>
      </c>
      <c r="C66" s="17"/>
      <c r="D66" s="18"/>
      <c r="E66" s="8"/>
    </row>
    <row r="67" ht="24" customHeight="1" spans="1:5">
      <c r="A67" s="8"/>
      <c r="B67" s="12" t="s">
        <v>105</v>
      </c>
      <c r="C67" s="13">
        <f>C68+C69</f>
        <v>100</v>
      </c>
      <c r="D67" s="14"/>
      <c r="E67" s="8"/>
    </row>
    <row r="68" ht="24" customHeight="1" spans="1:5">
      <c r="A68" s="15" t="s">
        <v>106</v>
      </c>
      <c r="B68" s="16" t="s">
        <v>107</v>
      </c>
      <c r="C68" s="17"/>
      <c r="D68" s="21"/>
      <c r="E68" s="8"/>
    </row>
    <row r="69" ht="24" customHeight="1" spans="1:5">
      <c r="A69" s="8"/>
      <c r="B69" s="12" t="s">
        <v>108</v>
      </c>
      <c r="C69" s="13">
        <f>C70+C71</f>
        <v>100</v>
      </c>
      <c r="D69" s="14"/>
      <c r="E69" s="8"/>
    </row>
    <row r="70" ht="24" customHeight="1" spans="1:5">
      <c r="A70" s="8"/>
      <c r="B70" s="12" t="s">
        <v>16</v>
      </c>
      <c r="C70" s="13">
        <f>SUM(C72)</f>
        <v>0</v>
      </c>
      <c r="D70" s="14"/>
      <c r="E70" s="8"/>
    </row>
    <row r="71" ht="24" customHeight="1" spans="1:5">
      <c r="A71" s="8"/>
      <c r="B71" s="12" t="s">
        <v>17</v>
      </c>
      <c r="C71" s="13">
        <f>SUM(C73:C83)</f>
        <v>100</v>
      </c>
      <c r="D71" s="14"/>
      <c r="E71" s="8"/>
    </row>
    <row r="72" ht="24" customHeight="1" spans="1:5">
      <c r="A72" s="15" t="s">
        <v>109</v>
      </c>
      <c r="B72" s="16" t="s">
        <v>110</v>
      </c>
      <c r="C72" s="17"/>
      <c r="D72" s="18"/>
      <c r="E72" s="8"/>
    </row>
    <row r="73" ht="24" customHeight="1" spans="1:5">
      <c r="A73" s="15" t="s">
        <v>111</v>
      </c>
      <c r="B73" s="16" t="s">
        <v>112</v>
      </c>
      <c r="C73" s="17"/>
      <c r="D73" s="18"/>
      <c r="E73" s="8"/>
    </row>
    <row r="74" ht="23.25" customHeight="1" spans="1:5">
      <c r="A74" s="15" t="s">
        <v>113</v>
      </c>
      <c r="B74" s="16" t="s">
        <v>114</v>
      </c>
      <c r="C74" s="17"/>
      <c r="D74" s="18"/>
      <c r="E74" s="8"/>
    </row>
    <row r="75" ht="23.25" customHeight="1" spans="1:5">
      <c r="A75" s="15" t="s">
        <v>115</v>
      </c>
      <c r="B75" s="16" t="s">
        <v>116</v>
      </c>
      <c r="C75" s="17"/>
      <c r="D75" s="18"/>
      <c r="E75" s="8"/>
    </row>
    <row r="76" ht="23.25" customHeight="1" spans="1:5">
      <c r="A76" s="15" t="s">
        <v>117</v>
      </c>
      <c r="B76" s="16" t="s">
        <v>118</v>
      </c>
      <c r="C76" s="17">
        <v>50</v>
      </c>
      <c r="D76" s="18"/>
      <c r="E76" s="8"/>
    </row>
    <row r="77" ht="23.25" customHeight="1" spans="1:5">
      <c r="A77" s="15" t="s">
        <v>119</v>
      </c>
      <c r="B77" s="16" t="s">
        <v>120</v>
      </c>
      <c r="C77" s="17"/>
      <c r="D77" s="18"/>
      <c r="E77" s="8"/>
    </row>
    <row r="78" ht="23.25" customHeight="1" spans="1:5">
      <c r="A78" s="15" t="s">
        <v>121</v>
      </c>
      <c r="B78" s="16" t="s">
        <v>122</v>
      </c>
      <c r="C78" s="17"/>
      <c r="D78" s="18"/>
      <c r="E78" s="8"/>
    </row>
    <row r="79" ht="23.25" customHeight="1" spans="1:5">
      <c r="A79" s="15" t="s">
        <v>123</v>
      </c>
      <c r="B79" s="16" t="s">
        <v>124</v>
      </c>
      <c r="C79" s="17"/>
      <c r="D79" s="18"/>
      <c r="E79" s="8"/>
    </row>
    <row r="80" ht="23.25" customHeight="1" spans="1:5">
      <c r="A80" s="15" t="s">
        <v>125</v>
      </c>
      <c r="B80" s="16" t="s">
        <v>126</v>
      </c>
      <c r="C80" s="17"/>
      <c r="D80" s="18"/>
      <c r="E80" s="8"/>
    </row>
    <row r="81" ht="23.25" customHeight="1" spans="1:5">
      <c r="A81" s="15" t="s">
        <v>127</v>
      </c>
      <c r="B81" s="16" t="s">
        <v>128</v>
      </c>
      <c r="C81" s="17"/>
      <c r="D81" s="18"/>
      <c r="E81" s="8"/>
    </row>
    <row r="82" ht="23.25" customHeight="1" spans="1:5">
      <c r="A82" s="15" t="s">
        <v>129</v>
      </c>
      <c r="B82" s="16" t="s">
        <v>130</v>
      </c>
      <c r="C82" s="17"/>
      <c r="D82" s="18"/>
      <c r="E82" s="8"/>
    </row>
    <row r="83" ht="23.25" customHeight="1" spans="1:5">
      <c r="A83" s="15" t="s">
        <v>131</v>
      </c>
      <c r="B83" s="16" t="s">
        <v>132</v>
      </c>
      <c r="C83" s="17">
        <v>50</v>
      </c>
      <c r="D83" s="18"/>
      <c r="E83" s="8"/>
    </row>
    <row r="84" ht="23.25" customHeight="1" spans="1:5">
      <c r="A84" s="8"/>
      <c r="B84" s="12" t="s">
        <v>133</v>
      </c>
      <c r="C84" s="13">
        <f>C85+C86</f>
        <v>200</v>
      </c>
      <c r="D84" s="14"/>
      <c r="E84" s="8"/>
    </row>
    <row r="85" ht="23.25" customHeight="1" spans="1:5">
      <c r="A85" s="15" t="s">
        <v>134</v>
      </c>
      <c r="B85" s="16" t="s">
        <v>135</v>
      </c>
      <c r="C85" s="17"/>
      <c r="D85" s="18"/>
      <c r="E85" s="8"/>
    </row>
    <row r="86" ht="23.25" customHeight="1" spans="1:5">
      <c r="A86" s="8"/>
      <c r="B86" s="12" t="s">
        <v>136</v>
      </c>
      <c r="C86" s="13">
        <f>C87+C88</f>
        <v>200</v>
      </c>
      <c r="D86" s="14"/>
      <c r="E86" s="8"/>
    </row>
    <row r="87" ht="23.25" customHeight="1" spans="1:5">
      <c r="A87" s="8"/>
      <c r="B87" s="12" t="s">
        <v>16</v>
      </c>
      <c r="C87" s="13">
        <f>SUM(C89,C91,C94:C99,C101,C103)</f>
        <v>150</v>
      </c>
      <c r="D87" s="14"/>
      <c r="E87" s="8"/>
    </row>
    <row r="88" ht="23.25" customHeight="1" spans="1:5">
      <c r="A88" s="8"/>
      <c r="B88" s="12" t="s">
        <v>17</v>
      </c>
      <c r="C88" s="13">
        <f>SUM(C90,C92:C93,C100,C102,C104)</f>
        <v>50</v>
      </c>
      <c r="D88" s="14"/>
      <c r="E88" s="8"/>
    </row>
    <row r="89" ht="23.25" customHeight="1" spans="1:5">
      <c r="A89" s="15" t="s">
        <v>137</v>
      </c>
      <c r="B89" s="16" t="s">
        <v>138</v>
      </c>
      <c r="C89" s="17"/>
      <c r="D89" s="18"/>
      <c r="E89" s="8"/>
    </row>
    <row r="90" ht="23.25" customHeight="1" spans="1:5">
      <c r="A90" s="15" t="s">
        <v>139</v>
      </c>
      <c r="B90" s="16" t="s">
        <v>140</v>
      </c>
      <c r="C90" s="17"/>
      <c r="D90" s="18"/>
      <c r="E90" s="8"/>
    </row>
    <row r="91" ht="23.25" customHeight="1" spans="1:5">
      <c r="A91" s="15" t="s">
        <v>141</v>
      </c>
      <c r="B91" s="16" t="s">
        <v>142</v>
      </c>
      <c r="C91" s="17"/>
      <c r="D91" s="18"/>
      <c r="E91" s="8"/>
    </row>
    <row r="92" ht="23.25" customHeight="1" spans="1:5">
      <c r="A92" s="15" t="s">
        <v>143</v>
      </c>
      <c r="B92" s="16" t="s">
        <v>144</v>
      </c>
      <c r="C92" s="17"/>
      <c r="D92" s="18"/>
      <c r="E92" s="8"/>
    </row>
    <row r="93" ht="23.25" customHeight="1" spans="1:5">
      <c r="A93" s="15" t="s">
        <v>145</v>
      </c>
      <c r="B93" s="16" t="s">
        <v>146</v>
      </c>
      <c r="C93" s="17"/>
      <c r="D93" s="18"/>
      <c r="E93" s="8"/>
    </row>
    <row r="94" ht="24" customHeight="1" spans="1:5">
      <c r="A94" s="15" t="s">
        <v>147</v>
      </c>
      <c r="B94" s="16" t="s">
        <v>148</v>
      </c>
      <c r="C94" s="17"/>
      <c r="D94" s="18"/>
      <c r="E94" s="8"/>
    </row>
    <row r="95" ht="24" customHeight="1" spans="1:5">
      <c r="A95" s="15" t="s">
        <v>149</v>
      </c>
      <c r="B95" s="16" t="s">
        <v>150</v>
      </c>
      <c r="C95" s="17"/>
      <c r="D95" s="18"/>
      <c r="E95" s="8"/>
    </row>
    <row r="96" ht="24" customHeight="1" spans="1:5">
      <c r="A96" s="15" t="s">
        <v>151</v>
      </c>
      <c r="B96" s="16" t="s">
        <v>152</v>
      </c>
      <c r="C96" s="17"/>
      <c r="D96" s="18"/>
      <c r="E96" s="8"/>
    </row>
    <row r="97" ht="24" customHeight="1" spans="1:5">
      <c r="A97" s="15" t="s">
        <v>153</v>
      </c>
      <c r="B97" s="16" t="s">
        <v>154</v>
      </c>
      <c r="C97" s="17"/>
      <c r="D97" s="18"/>
      <c r="E97" s="8"/>
    </row>
    <row r="98" ht="24" customHeight="1" spans="1:5">
      <c r="A98" s="15" t="s">
        <v>155</v>
      </c>
      <c r="B98" s="16" t="s">
        <v>156</v>
      </c>
      <c r="C98" s="17"/>
      <c r="D98" s="18"/>
      <c r="E98" s="8"/>
    </row>
    <row r="99" ht="24" customHeight="1" spans="1:5">
      <c r="A99" s="15" t="s">
        <v>157</v>
      </c>
      <c r="B99" s="16" t="s">
        <v>158</v>
      </c>
      <c r="C99" s="17">
        <v>50</v>
      </c>
      <c r="D99" s="18"/>
      <c r="E99" s="8"/>
    </row>
    <row r="100" ht="24" customHeight="1" spans="1:5">
      <c r="A100" s="15" t="s">
        <v>159</v>
      </c>
      <c r="B100" s="16" t="s">
        <v>160</v>
      </c>
      <c r="C100" s="17"/>
      <c r="D100" s="18"/>
      <c r="E100" s="8"/>
    </row>
    <row r="101" ht="24" customHeight="1" spans="1:5">
      <c r="A101" s="15" t="s">
        <v>161</v>
      </c>
      <c r="B101" s="16" t="s">
        <v>162</v>
      </c>
      <c r="C101" s="17">
        <v>50</v>
      </c>
      <c r="D101" s="18"/>
      <c r="E101" s="8"/>
    </row>
    <row r="102" ht="24" customHeight="1" spans="1:5">
      <c r="A102" s="15" t="s">
        <v>163</v>
      </c>
      <c r="B102" s="16" t="s">
        <v>164</v>
      </c>
      <c r="C102" s="17">
        <v>50</v>
      </c>
      <c r="D102" s="18"/>
      <c r="E102" s="8"/>
    </row>
    <row r="103" ht="24" customHeight="1" spans="1:5">
      <c r="A103" s="15" t="s">
        <v>165</v>
      </c>
      <c r="B103" s="16" t="s">
        <v>166</v>
      </c>
      <c r="C103" s="17">
        <v>50</v>
      </c>
      <c r="D103" s="18"/>
      <c r="E103" s="8"/>
    </row>
    <row r="104" ht="24" customHeight="1" spans="1:5">
      <c r="A104" s="15" t="s">
        <v>167</v>
      </c>
      <c r="B104" s="16" t="s">
        <v>168</v>
      </c>
      <c r="C104" s="17"/>
      <c r="D104" s="18"/>
      <c r="E104" s="8"/>
    </row>
    <row r="105" ht="24" customHeight="1" spans="1:5">
      <c r="A105" s="8"/>
      <c r="B105" s="12" t="s">
        <v>169</v>
      </c>
      <c r="C105" s="13">
        <f>C106+C107</f>
        <v>250</v>
      </c>
      <c r="D105" s="14"/>
      <c r="E105" s="8"/>
    </row>
    <row r="106" ht="23" customHeight="1" spans="1:5">
      <c r="A106" s="15" t="s">
        <v>170</v>
      </c>
      <c r="B106" s="16" t="s">
        <v>171</v>
      </c>
      <c r="C106" s="17"/>
      <c r="D106" s="21"/>
      <c r="E106" s="8"/>
    </row>
    <row r="107" ht="21.75" customHeight="1" spans="1:5">
      <c r="A107" s="8"/>
      <c r="B107" s="12" t="s">
        <v>172</v>
      </c>
      <c r="C107" s="13">
        <f>C108+C109</f>
        <v>250</v>
      </c>
      <c r="D107" s="14"/>
      <c r="E107" s="8"/>
    </row>
    <row r="108" ht="21.75" customHeight="1" spans="1:5">
      <c r="A108" s="8"/>
      <c r="B108" s="12" t="s">
        <v>16</v>
      </c>
      <c r="C108" s="13">
        <f>C110</f>
        <v>0</v>
      </c>
      <c r="D108" s="14"/>
      <c r="E108" s="8"/>
    </row>
    <row r="109" ht="21.75" customHeight="1" spans="1:5">
      <c r="A109" s="8"/>
      <c r="B109" s="12" t="s">
        <v>17</v>
      </c>
      <c r="C109" s="13">
        <f>SUM(C111:C117)</f>
        <v>250</v>
      </c>
      <c r="D109" s="14"/>
      <c r="E109" s="8"/>
    </row>
    <row r="110" ht="21.75" customHeight="1" spans="1:5">
      <c r="A110" s="15" t="s">
        <v>173</v>
      </c>
      <c r="B110" s="16" t="s">
        <v>174</v>
      </c>
      <c r="C110" s="17"/>
      <c r="D110" s="18"/>
      <c r="E110" s="8"/>
    </row>
    <row r="111" ht="21.75" customHeight="1" spans="1:5">
      <c r="A111" s="15" t="s">
        <v>175</v>
      </c>
      <c r="B111" s="16" t="s">
        <v>176</v>
      </c>
      <c r="C111" s="17"/>
      <c r="D111" s="18"/>
      <c r="E111" s="8"/>
    </row>
    <row r="112" ht="21.75" customHeight="1" spans="1:5">
      <c r="A112" s="15" t="s">
        <v>177</v>
      </c>
      <c r="B112" s="16" t="s">
        <v>178</v>
      </c>
      <c r="C112" s="17"/>
      <c r="D112" s="18"/>
      <c r="E112" s="8"/>
    </row>
    <row r="113" ht="21.75" customHeight="1" spans="1:5">
      <c r="A113" s="15" t="s">
        <v>179</v>
      </c>
      <c r="B113" s="16" t="s">
        <v>180</v>
      </c>
      <c r="C113" s="17"/>
      <c r="D113" s="18"/>
      <c r="E113" s="8"/>
    </row>
    <row r="114" ht="21.75" customHeight="1" spans="1:5">
      <c r="A114" s="15" t="s">
        <v>181</v>
      </c>
      <c r="B114" s="16" t="s">
        <v>182</v>
      </c>
      <c r="C114" s="17">
        <v>100</v>
      </c>
      <c r="D114" s="18"/>
      <c r="E114" s="8"/>
    </row>
    <row r="115" ht="21.75" customHeight="1" spans="1:5">
      <c r="A115" s="15" t="s">
        <v>183</v>
      </c>
      <c r="B115" s="16" t="s">
        <v>184</v>
      </c>
      <c r="C115" s="17">
        <v>50</v>
      </c>
      <c r="D115" s="18"/>
      <c r="E115" s="8"/>
    </row>
    <row r="116" ht="21.75" customHeight="1" spans="1:5">
      <c r="A116" s="15" t="s">
        <v>185</v>
      </c>
      <c r="B116" s="16" t="s">
        <v>186</v>
      </c>
      <c r="C116" s="17">
        <v>50</v>
      </c>
      <c r="D116" s="18"/>
      <c r="E116" s="8"/>
    </row>
    <row r="117" ht="21.75" customHeight="1" spans="1:5">
      <c r="A117" s="15" t="s">
        <v>187</v>
      </c>
      <c r="B117" s="16" t="s">
        <v>188</v>
      </c>
      <c r="C117" s="17">
        <v>50</v>
      </c>
      <c r="D117" s="18"/>
      <c r="E117" s="8"/>
    </row>
    <row r="118" ht="24" customHeight="1" spans="1:5">
      <c r="A118" s="8"/>
      <c r="B118" s="12" t="s">
        <v>189</v>
      </c>
      <c r="C118" s="13">
        <f>C119+C120</f>
        <v>150</v>
      </c>
      <c r="D118" s="14"/>
      <c r="E118" s="8"/>
    </row>
    <row r="119" ht="28" customHeight="1" spans="1:5">
      <c r="A119" s="15" t="s">
        <v>190</v>
      </c>
      <c r="B119" s="16" t="s">
        <v>191</v>
      </c>
      <c r="C119" s="17"/>
      <c r="D119" s="20"/>
      <c r="E119" s="8"/>
    </row>
    <row r="120" ht="23.25" customHeight="1" spans="1:5">
      <c r="A120" s="8"/>
      <c r="B120" s="12" t="s">
        <v>192</v>
      </c>
      <c r="C120" s="13">
        <f>C121+C122</f>
        <v>150</v>
      </c>
      <c r="D120" s="14"/>
      <c r="E120" s="8"/>
    </row>
    <row r="121" ht="23.25" customHeight="1" spans="1:5">
      <c r="A121" s="8"/>
      <c r="B121" s="12" t="s">
        <v>16</v>
      </c>
      <c r="C121" s="13">
        <f>C123+C126</f>
        <v>0</v>
      </c>
      <c r="D121" s="14"/>
      <c r="E121" s="8"/>
    </row>
    <row r="122" ht="23.25" customHeight="1" spans="1:5">
      <c r="A122" s="8"/>
      <c r="B122" s="12" t="s">
        <v>17</v>
      </c>
      <c r="C122" s="13">
        <f>SUM(C124:C125,C127:C132)</f>
        <v>150</v>
      </c>
      <c r="D122" s="14"/>
      <c r="E122" s="8"/>
    </row>
    <row r="123" ht="23.25" customHeight="1" spans="1:5">
      <c r="A123" s="15" t="s">
        <v>193</v>
      </c>
      <c r="B123" s="16" t="s">
        <v>194</v>
      </c>
      <c r="C123" s="17"/>
      <c r="D123" s="18"/>
      <c r="E123" s="8"/>
    </row>
    <row r="124" ht="23.25" customHeight="1" spans="1:5">
      <c r="A124" s="15" t="s">
        <v>195</v>
      </c>
      <c r="B124" s="16" t="s">
        <v>196</v>
      </c>
      <c r="C124" s="17">
        <v>100</v>
      </c>
      <c r="D124" s="18"/>
      <c r="E124" s="8"/>
    </row>
    <row r="125" ht="23.25" customHeight="1" spans="1:5">
      <c r="A125" s="15" t="s">
        <v>197</v>
      </c>
      <c r="B125" s="16" t="s">
        <v>198</v>
      </c>
      <c r="C125" s="17"/>
      <c r="D125" s="18"/>
      <c r="E125" s="8"/>
    </row>
    <row r="126" ht="23.25" customHeight="1" spans="1:5">
      <c r="A126" s="15" t="s">
        <v>199</v>
      </c>
      <c r="B126" s="16" t="s">
        <v>200</v>
      </c>
      <c r="C126" s="17"/>
      <c r="D126" s="18"/>
      <c r="E126" s="8"/>
    </row>
    <row r="127" ht="23.25" customHeight="1" spans="1:5">
      <c r="A127" s="15" t="s">
        <v>201</v>
      </c>
      <c r="B127" s="16" t="s">
        <v>202</v>
      </c>
      <c r="C127" s="17"/>
      <c r="D127" s="18"/>
      <c r="E127" s="8"/>
    </row>
    <row r="128" ht="23.25" customHeight="1" spans="1:5">
      <c r="A128" s="15" t="s">
        <v>203</v>
      </c>
      <c r="B128" s="16" t="s">
        <v>204</v>
      </c>
      <c r="C128" s="17"/>
      <c r="D128" s="18"/>
      <c r="E128" s="8"/>
    </row>
    <row r="129" ht="23.25" customHeight="1" spans="1:5">
      <c r="A129" s="15" t="s">
        <v>205</v>
      </c>
      <c r="B129" s="16" t="s">
        <v>206</v>
      </c>
      <c r="C129" s="17"/>
      <c r="D129" s="18"/>
      <c r="E129" s="8"/>
    </row>
    <row r="130" ht="23.25" customHeight="1" spans="1:5">
      <c r="A130" s="15" t="s">
        <v>207</v>
      </c>
      <c r="B130" s="16" t="s">
        <v>208</v>
      </c>
      <c r="C130" s="17"/>
      <c r="D130" s="18"/>
      <c r="E130" s="8"/>
    </row>
    <row r="131" ht="23.25" customHeight="1" spans="1:5">
      <c r="A131" s="15" t="s">
        <v>209</v>
      </c>
      <c r="B131" s="16" t="s">
        <v>210</v>
      </c>
      <c r="C131" s="17"/>
      <c r="D131" s="18"/>
      <c r="E131" s="8"/>
    </row>
    <row r="132" ht="23.25" customHeight="1" spans="1:5">
      <c r="A132" s="15" t="s">
        <v>211</v>
      </c>
      <c r="B132" s="16" t="s">
        <v>212</v>
      </c>
      <c r="C132" s="17">
        <v>50</v>
      </c>
      <c r="D132" s="18"/>
      <c r="E132" s="8"/>
    </row>
    <row r="133" ht="24" customHeight="1" spans="1:5">
      <c r="A133" s="8"/>
      <c r="B133" s="12" t="s">
        <v>213</v>
      </c>
      <c r="C133" s="13">
        <f>C134+C135</f>
        <v>150</v>
      </c>
      <c r="D133" s="14"/>
      <c r="E133" s="8"/>
    </row>
    <row r="134" ht="24" customHeight="1" spans="1:5">
      <c r="A134" s="15" t="s">
        <v>214</v>
      </c>
      <c r="B134" s="16" t="s">
        <v>215</v>
      </c>
      <c r="C134" s="17"/>
      <c r="D134" s="23"/>
      <c r="E134" s="8"/>
    </row>
    <row r="135" ht="24" customHeight="1" spans="1:5">
      <c r="A135" s="8"/>
      <c r="B135" s="12" t="s">
        <v>216</v>
      </c>
      <c r="C135" s="13">
        <f>C136+C137</f>
        <v>150</v>
      </c>
      <c r="D135" s="14"/>
      <c r="E135" s="8"/>
    </row>
    <row r="136" ht="24" customHeight="1" spans="1:5">
      <c r="A136" s="8"/>
      <c r="B136" s="12" t="s">
        <v>16</v>
      </c>
      <c r="C136" s="13">
        <f>SUM(C138:C140,C143:C145)</f>
        <v>50</v>
      </c>
      <c r="D136" s="14"/>
      <c r="E136" s="8"/>
    </row>
    <row r="137" ht="24" customHeight="1" spans="1:5">
      <c r="A137" s="8"/>
      <c r="B137" s="12" t="s">
        <v>17</v>
      </c>
      <c r="C137" s="13">
        <f>SUM(C141:C142)</f>
        <v>100</v>
      </c>
      <c r="D137" s="14"/>
      <c r="E137" s="8"/>
    </row>
    <row r="138" ht="23.25" customHeight="1" spans="1:5">
      <c r="A138" s="15" t="s">
        <v>217</v>
      </c>
      <c r="B138" s="16" t="s">
        <v>218</v>
      </c>
      <c r="C138" s="17"/>
      <c r="D138" s="18"/>
      <c r="E138" s="8"/>
    </row>
    <row r="139" ht="23.25" customHeight="1" spans="1:5">
      <c r="A139" s="15" t="s">
        <v>219</v>
      </c>
      <c r="B139" s="16" t="s">
        <v>220</v>
      </c>
      <c r="C139" s="17"/>
      <c r="D139" s="18"/>
      <c r="E139" s="8"/>
    </row>
    <row r="140" ht="23.25" customHeight="1" spans="1:5">
      <c r="A140" s="15" t="s">
        <v>221</v>
      </c>
      <c r="B140" s="16" t="s">
        <v>222</v>
      </c>
      <c r="C140" s="17"/>
      <c r="D140" s="18"/>
      <c r="E140" s="8"/>
    </row>
    <row r="141" ht="23.25" customHeight="1" spans="1:5">
      <c r="A141" s="15" t="s">
        <v>223</v>
      </c>
      <c r="B141" s="16" t="s">
        <v>224</v>
      </c>
      <c r="C141" s="17">
        <v>50</v>
      </c>
      <c r="D141" s="18"/>
      <c r="E141" s="8"/>
    </row>
    <row r="142" ht="23.25" customHeight="1" spans="1:5">
      <c r="A142" s="15" t="s">
        <v>225</v>
      </c>
      <c r="B142" s="16" t="s">
        <v>226</v>
      </c>
      <c r="C142" s="17">
        <v>50</v>
      </c>
      <c r="D142" s="18"/>
      <c r="E142" s="8"/>
    </row>
    <row r="143" ht="23.25" customHeight="1" spans="1:5">
      <c r="A143" s="15" t="s">
        <v>227</v>
      </c>
      <c r="B143" s="16" t="s">
        <v>228</v>
      </c>
      <c r="C143" s="17"/>
      <c r="D143" s="18"/>
      <c r="E143" s="8"/>
    </row>
    <row r="144" ht="23.25" customHeight="1" spans="1:5">
      <c r="A144" s="15" t="s">
        <v>229</v>
      </c>
      <c r="B144" s="16" t="s">
        <v>230</v>
      </c>
      <c r="C144" s="17">
        <v>50</v>
      </c>
      <c r="D144" s="18"/>
      <c r="E144" s="8"/>
    </row>
    <row r="145" ht="23.25" customHeight="1" spans="1:5">
      <c r="A145" s="24" t="s">
        <v>231</v>
      </c>
      <c r="B145" s="25" t="s">
        <v>232</v>
      </c>
      <c r="C145" s="17"/>
      <c r="D145" s="26"/>
      <c r="E145" s="8"/>
    </row>
    <row r="146" ht="23.25" customHeight="1" spans="1:5">
      <c r="A146" s="27" t="s">
        <v>233</v>
      </c>
      <c r="B146" s="12" t="s">
        <v>234</v>
      </c>
      <c r="C146" s="13"/>
      <c r="D146" s="14"/>
      <c r="E146" s="8"/>
    </row>
    <row r="147" ht="23.25" hidden="1" customHeight="1" spans="1:5">
      <c r="A147" s="27" t="s">
        <v>235</v>
      </c>
      <c r="B147" s="12" t="s">
        <v>236</v>
      </c>
      <c r="C147" s="13"/>
      <c r="D147" s="14"/>
      <c r="E147" s="8"/>
    </row>
  </sheetData>
  <mergeCells count="1">
    <mergeCell ref="B2:D2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高子媛</cp:lastModifiedBy>
  <dcterms:created xsi:type="dcterms:W3CDTF">2019-03-27T07:44:00Z</dcterms:created>
  <cp:lastPrinted>2019-03-27T07:52:00Z</cp:lastPrinted>
  <dcterms:modified xsi:type="dcterms:W3CDTF">2021-09-29T11:02:44Z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